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6900" yWindow="2055" windowWidth="24840" windowHeight="7785" activeTab="1"/>
  </bookViews>
  <sheets>
    <sheet name="Planung_Heckhalle" sheetId="3" r:id="rId1"/>
    <sheet name="Planung_LOIS-Keller" sheetId="4" r:id="rId2"/>
    <sheet name="Grundriss_LOIS-Keller" sheetId="2" r:id="rId3"/>
    <sheet name="Bedarf" sheetId="1" r:id="rId4"/>
  </sheets>
  <calcPr calcId="145621"/>
</workbook>
</file>

<file path=xl/calcChain.xml><?xml version="1.0" encoding="utf-8"?>
<calcChain xmlns="http://schemas.openxmlformats.org/spreadsheetml/2006/main">
  <c r="F8" i="3" l="1"/>
  <c r="F9" i="3"/>
  <c r="G9" i="3" s="1"/>
  <c r="F10" i="3"/>
  <c r="H10" i="3" s="1"/>
  <c r="F11" i="3"/>
  <c r="F12" i="3"/>
  <c r="G12" i="3" s="1"/>
  <c r="F13" i="3"/>
  <c r="H13" i="3" s="1"/>
  <c r="F14" i="3"/>
  <c r="G14" i="3" s="1"/>
  <c r="F7" i="3"/>
  <c r="G7" i="3" s="1"/>
  <c r="F15" i="3"/>
  <c r="G15" i="3"/>
  <c r="H15" i="3"/>
  <c r="F16" i="3"/>
  <c r="H16" i="3" s="1"/>
  <c r="H8" i="3"/>
  <c r="G13" i="3" l="1"/>
  <c r="G10" i="3"/>
  <c r="H9" i="3"/>
  <c r="H12" i="3"/>
  <c r="F21" i="3"/>
  <c r="G11" i="3"/>
  <c r="H14" i="3"/>
  <c r="H7" i="3"/>
  <c r="H11" i="3"/>
  <c r="G16" i="3"/>
  <c r="G8" i="3"/>
  <c r="D27" i="1"/>
  <c r="G21" i="3" l="1"/>
  <c r="H21" i="3"/>
  <c r="L27" i="1"/>
  <c r="M27" i="1"/>
  <c r="K27" i="1"/>
</calcChain>
</file>

<file path=xl/sharedStrings.xml><?xml version="1.0" encoding="utf-8"?>
<sst xmlns="http://schemas.openxmlformats.org/spreadsheetml/2006/main" count="464" uniqueCount="298">
  <si>
    <t>Abteilung</t>
  </si>
  <si>
    <t>Anzahl vorgesehene
Arbeitsplätze</t>
  </si>
  <si>
    <t>Details zur geplanten Nutzung</t>
  </si>
  <si>
    <r>
      <t xml:space="preserve">Bedarfsart
</t>
    </r>
    <r>
      <rPr>
        <b/>
        <sz val="8"/>
        <rFont val="Arial"/>
        <family val="2"/>
      </rPr>
      <t>(Labor/ Werkstatt)</t>
    </r>
  </si>
  <si>
    <t>Sonstige Anmerkungen</t>
  </si>
  <si>
    <t>LOBI</t>
  </si>
  <si>
    <t>Lagerfläche</t>
  </si>
  <si>
    <t>Diagnosekammern (Hochregalfläche)</t>
  </si>
  <si>
    <t>Gestelle (Hochregalfläche)</t>
  </si>
  <si>
    <t>Detektorsysteme (Hochregalfläche)</t>
  </si>
  <si>
    <t>Elektronikracks</t>
  </si>
  <si>
    <t>Auf dem GSI Campus</t>
  </si>
  <si>
    <t>Elektronik-Einschübe</t>
  </si>
  <si>
    <t>Stand-alone Elektrogeräte</t>
  </si>
  <si>
    <t>Kabelrollen</t>
  </si>
  <si>
    <t>Zwischenlagerung bestückte Diagnosekammern</t>
  </si>
  <si>
    <t>Zwischenlagerung bestückte Racks</t>
  </si>
  <si>
    <t>Zwischenlagerung Kleinteile, Stahlschrank</t>
  </si>
  <si>
    <t>Ort irgendwo im Rhein-Main-Gebiet</t>
  </si>
  <si>
    <t>Labor</t>
  </si>
  <si>
    <t>Vakuumtests (Diagnosekammern bestückt/unbestückt)</t>
  </si>
  <si>
    <t>Kryotests (BPMs, CCCs)</t>
  </si>
  <si>
    <t>Detektor-Systemtests (Mechanik+Elektronik)</t>
  </si>
  <si>
    <t>Teststand Subsysteme (HV, Detektorgas, Iris Ctrl....)</t>
  </si>
  <si>
    <t xml:space="preserve">Sondenmessstand </t>
  </si>
  <si>
    <t>Optiklabor (opt. Messungen, Tests Kamerasysteme)</t>
  </si>
  <si>
    <t>Zwischenlagerung unbestückte Racks</t>
  </si>
  <si>
    <t>Auf dem GSI Campus (Rohware, Zubehörteile, Rangierfläche, Auspackfläche, Teilbestückung)</t>
  </si>
  <si>
    <t>Auf dem GSI Campus (staubfrei, abdunkelbar, abschließbar)</t>
  </si>
  <si>
    <t>Auf dem GSI Campus (Viel Fläche nötig aber wenig Höhe, Rohware, Zubehörteile, Rangier- u. Auspackfläche)</t>
  </si>
  <si>
    <t>Werkstatt</t>
  </si>
  <si>
    <t>Aufbau/Zusammenbau Detektoren</t>
  </si>
  <si>
    <t>Einbau Detektoren in Kammern</t>
  </si>
  <si>
    <t>Teststand Antriebe</t>
  </si>
  <si>
    <t>Feinjustage Diagnosekammern+Antriebe</t>
  </si>
  <si>
    <t>Justage: Transfermessungen</t>
  </si>
  <si>
    <t>Elektroniklabor</t>
  </si>
  <si>
    <t>Flächen-bedarf
in m²</t>
  </si>
  <si>
    <t>Priorität
(Aug. 2013)</t>
  </si>
  <si>
    <t>niedrig</t>
  </si>
  <si>
    <t>mittel</t>
  </si>
  <si>
    <t>hoch</t>
  </si>
  <si>
    <t>sehr hoch</t>
  </si>
  <si>
    <t>LOIS-Keller</t>
  </si>
  <si>
    <t>Lösungsvorschläge</t>
  </si>
  <si>
    <t>Update Juni 2014</t>
  </si>
  <si>
    <t>Letzte Kryo-Tests bis Ende 2014 abgeschlossen, danach nur noch temporär nutzbarer Kryo-Teststand benötigt.</t>
  </si>
  <si>
    <t>Dauerarbeitsplatz, daher keine Nutzung von LOIS-Keller</t>
  </si>
  <si>
    <t>offen</t>
  </si>
  <si>
    <t>Doppelnutzung als Büroraum</t>
  </si>
  <si>
    <t>Bedarf besteht weiterhin.</t>
  </si>
  <si>
    <t>Anforderungen passen zu LOIS-Keller</t>
  </si>
  <si>
    <t>Neu zu schaffende Montagefläche in GSI-Betriebshof?</t>
  </si>
  <si>
    <t>Einrichtung neuer LOBI-Laborfläche in Heck-Halle</t>
  </si>
  <si>
    <t>Lfd. Nr.</t>
  </si>
  <si>
    <t>LOBI-Fläche in Testinghalle: HTP-Upgrade jetzt abgeschlossen, könnte zukünftig für Tests genutzt werden</t>
  </si>
  <si>
    <t>Temporäre Mitbenutzung von
Laborplatz in umgebauter SH4?</t>
  </si>
  <si>
    <t>Status</t>
  </si>
  <si>
    <t>Summe</t>
  </si>
  <si>
    <t>Neue Testfläche LOIS-Keller [m²]</t>
  </si>
  <si>
    <t>Neue Labors
Heck-Halle [m²]</t>
  </si>
  <si>
    <t>Neue Montagefläche Betriebshof [m²]</t>
  </si>
  <si>
    <t>Dauerhafte Nutzung der existierenden LOBI-Fläche in der Testinghalle, zukünftig erweitert und abschließbar?</t>
  </si>
  <si>
    <t>Stand August 2013</t>
  </si>
  <si>
    <t>Keine Notwendigkeit für Dauerarbeitsplatz, daher Umwidmung zur "Testfläche" in LOIS-Keller</t>
  </si>
  <si>
    <t>OK, falls existierender, eingerichteter Büroraum 
weiterhin verfügbar bleibt</t>
  </si>
  <si>
    <t>Gruppen</t>
  </si>
  <si>
    <t>ED</t>
  </si>
  <si>
    <t>MI</t>
  </si>
  <si>
    <t>DS</t>
  </si>
  <si>
    <t>HI</t>
  </si>
  <si>
    <t>RI</t>
  </si>
  <si>
    <t>RD</t>
  </si>
  <si>
    <t>Umbaumaßnahme LOIS Keller</t>
  </si>
  <si>
    <t>Lfd. Nr. 20140807-01_BH1.0xx_Umbau Ionenquellen-Keller zur Testfläche FAIR-Labs</t>
  </si>
  <si>
    <t>Ansprechpartner</t>
  </si>
  <si>
    <t>Gaby Sabry</t>
  </si>
  <si>
    <t>Tel.-1875</t>
  </si>
  <si>
    <t>C27.1.024</t>
  </si>
  <si>
    <t>Sekretariat Gebäude- und Anlagentechnik</t>
  </si>
  <si>
    <t>Manuela Erhard</t>
  </si>
  <si>
    <t>Abt. Bau</t>
  </si>
  <si>
    <t>C27.1.006</t>
  </si>
  <si>
    <t>Tel.: 06159/71-1543</t>
  </si>
  <si>
    <t>Christine Arzinger-Mayer</t>
  </si>
  <si>
    <t>Abt.-Ltr. Bau</t>
  </si>
  <si>
    <t>Tel.: 06159/71-1830</t>
  </si>
  <si>
    <t>Mobil: 0174/3281583</t>
  </si>
  <si>
    <t>C27.1.025</t>
  </si>
  <si>
    <t>BWH</t>
  </si>
  <si>
    <t>PK</t>
  </si>
  <si>
    <t>PF</t>
  </si>
  <si>
    <t>RF, CD</t>
  </si>
  <si>
    <t>HR, WK</t>
  </si>
  <si>
    <t>TH</t>
  </si>
  <si>
    <t>Telefonat</t>
  </si>
  <si>
    <t>AR mit Herrn Becker</t>
  </si>
  <si>
    <t xml:space="preserve">Erfragung Stand </t>
  </si>
  <si>
    <t>Andeutung von Herrn Becker, dass es Probleme geben könnte</t>
  </si>
  <si>
    <t>Rückmeldung in einigen Tagen durch Herrn Becker</t>
  </si>
  <si>
    <t>Datum</t>
  </si>
  <si>
    <t>Was</t>
  </si>
  <si>
    <t>Wer</t>
  </si>
  <si>
    <t>Thema</t>
  </si>
  <si>
    <t>Kommentar</t>
  </si>
  <si>
    <t>Frank Heymach</t>
  </si>
  <si>
    <t>Ionenquellen LOIS</t>
  </si>
  <si>
    <t>Besprechung</t>
  </si>
  <si>
    <t>AR, F. Heymach, H. Reich-Sprenger</t>
  </si>
  <si>
    <t>Vorgehen bei zu erwartender negativer Rückmeldung der GA</t>
  </si>
  <si>
    <t>1) Entrümpeln vorantreiben (F. Heymach)
2) Vor-Ort-Begehung über Jan Lindenberg antriggern</t>
  </si>
  <si>
    <t>Bespechung</t>
  </si>
  <si>
    <t>AR, F. Heymach, Fr. Dausend, Hr. Nauke, Hr. Gruber</t>
  </si>
  <si>
    <t>Erste Rückmeldung zum Antrag. A. Reiter wird bis Mitte nächster Woche einen ersten Nutzungsplan einreichen.</t>
  </si>
  <si>
    <t xml:space="preserve">Besprechung </t>
  </si>
  <si>
    <t>AR, Hr. Gruber, Frau Porwol, Fr. Dausend</t>
  </si>
  <si>
    <t>Vor-Ort-Termin im LOIS Keller. Besprechung anhand des Dokuments, das von AR verteilt wurde.</t>
  </si>
  <si>
    <t>Email</t>
  </si>
  <si>
    <t>AR an Gruber, Dausen, Nauke</t>
  </si>
  <si>
    <t>Nachfolgend zu Eintrag 3 Versendung einer ersten Beschreibung der Kellernutzung, inkl. PDF Plan mit Kommentaren</t>
  </si>
  <si>
    <t>Rücksprache mit CD, TH, BWH. RoFi in Urlaub!</t>
  </si>
  <si>
    <t>Kein Batteriepuffer zur Absicherung der Racks: OK!
Einhausung für Tobi-Bereich: OK!</t>
  </si>
  <si>
    <t>AR, TH, R. Vincelli</t>
  </si>
  <si>
    <t>Anfrage zu Kosten für Netzwerkverkabelung</t>
  </si>
  <si>
    <t>GSI und ACC Netz sowie WR Timing (LWL Verkableung)+ 48 Port Switch</t>
  </si>
  <si>
    <t>Lfd. Nr. 20140807-01</t>
  </si>
  <si>
    <t>AR an Hr. Gruber</t>
  </si>
  <si>
    <t>Rückmeldung zu Lfd. Nr. 5</t>
  </si>
  <si>
    <t>Bestätigung an Hr. Gruber zu Batteriepufferung und DAQ-Einhausung sowie Netzwerk-Anfrage bei Fr. Vincelli</t>
  </si>
  <si>
    <t>AR an Fr. Vincelli</t>
  </si>
  <si>
    <t>Rückmeldung zu Lfd. Nr. 6</t>
  </si>
  <si>
    <t>Route und Kosten erfragen. Weiteres Vorgehen klären.</t>
  </si>
  <si>
    <t>Rene Bartmann</t>
  </si>
  <si>
    <t>Sicherheit &amp; Entsorgung</t>
  </si>
  <si>
    <t>Vivian Porwol</t>
  </si>
  <si>
    <t>Frage nach Stand der Arbeiten</t>
  </si>
  <si>
    <t>AR, Hr. Gruber, Malerfirma, F. Heymach, 2x GSI Kolleginnen</t>
  </si>
  <si>
    <t>Hr. Gruber meldet sich bei mir!</t>
  </si>
  <si>
    <t>Vor-Ort-Termin im LOIS Keller. Besprechung der Arbeiten.
Erstellung eines Kostenvoranschlags für Trockenbau &amp; Malerarbeiten. Optik-Kabuff in schwarzer Farbe angefragt.
boden wird grundgereinigt. DAQ Labor wird "sauber" getrennt wegen hochwertiger Elektronik. Boden wird beschichtet dort.
Gitter sollen zunächst alle raus, ggf. Reinigung und Wiedereinbau.</t>
  </si>
  <si>
    <t>AR, RF, Hr. Gruber, Fr. Dausend, Fr. Porwohl, Hr. Brühne, Hr. Friedrich, und Herr ?????</t>
  </si>
  <si>
    <t>Besprechung der Elektrik. 1800 Watt pro Rack erfordern große Kühlleistung. Luftzufuhr zu klären. Einspeisung der Elektrik im Flur BH1.0.034 oder Treppenhaus BH1.0.035</t>
  </si>
  <si>
    <t>AR and Hr. Gruber</t>
  </si>
  <si>
    <t>Keine Wärmelast von existierender Pumpe in neuer Einhausung zu erwarten, da diese wassergekühlt ist. Wasserversorgung von oben.</t>
  </si>
  <si>
    <t>Rückmeldung durch Frank Heymach</t>
  </si>
  <si>
    <t>Hr. Gruber an AR und MS</t>
  </si>
  <si>
    <t>Beauftragung Ing.-Büro Hoffmann für Brandschutzkonzept
Wert 1500.00 Euro</t>
  </si>
  <si>
    <t>AR. Hr. Gruber, TH, Hr. Dreger (GA)</t>
  </si>
  <si>
    <t>Nutzungsänderungsantrag wird immer wahrscheinlicher!!!!!
Somit ist die ursprüngliche Grundidee gefährdet.</t>
  </si>
  <si>
    <r>
      <t xml:space="preserve">Nutzungsänderung nach Meinung von Herrn Gruber eigentlich kein Problem.
Kosten werden weit über den zur Verfügung gestellten Mitteln liegen.
</t>
    </r>
    <r>
      <rPr>
        <sz val="10"/>
        <color rgb="FFFF0000"/>
        <rFont val="Arial"/>
        <family val="2"/>
      </rPr>
      <t>ÄNDERUNG: Tobi bekommt 2x2 Quadrat, anstatt 1x3 wg. Anschluss Klima!</t>
    </r>
  </si>
  <si>
    <r>
      <t xml:space="preserve">Vor-Ort Termin LOIS Keller. Thema: Kühlung Racks, Anschluss Klimageräte, Leistungsbedarf
</t>
    </r>
    <r>
      <rPr>
        <sz val="10"/>
        <color rgb="FFFF0000"/>
        <rFont val="Arial"/>
        <family val="2"/>
      </rPr>
      <t>Ziel: Kostenabschätzung bis Ende Januar 2015</t>
    </r>
  </si>
  <si>
    <t>Baugenehmigung nötig ja/nein ?!?!?!?!? Nein, da an die Genehmigung für das Radioaktiv-Lager angehängt. Es wird eine Nutzungsänderung beantragt werden.</t>
  </si>
  <si>
    <t>Jan Dreger</t>
  </si>
  <si>
    <t>Leitung GA, Versorgung- und Lufttechnik</t>
  </si>
  <si>
    <t>Fr. Arzinger-Mayer an AR, Gruber, Dausend, Bartmann, Keil</t>
  </si>
  <si>
    <t>Hinweis zu Nutzungseinschränkungen.</t>
  </si>
  <si>
    <t>Email beantwortet durch AR an Arzinger-Mayer</t>
  </si>
  <si>
    <t>Gruber an AR, Dreger, Beühne, Keil, Dausend, Bartmann, Arzinger-Mayer</t>
  </si>
  <si>
    <t>D:\GSI\Organisation\Gruppe\Raumplanung\Umbau_Testflächen_BH\Kommunikation\No15_EmailGruber</t>
  </si>
  <si>
    <t>Pläne und Netzwerk-Laufwerk der Planungsdaten</t>
  </si>
  <si>
    <t>Nachfrage zu PDF NEUBAU wegen nicht eingetragenen 2x2 Quadrats für DAQ. Änderung war besprochen worden, siehe Eintrag 14</t>
  </si>
  <si>
    <t>Kommunikation\No15_EmailGruber\20141216_BH1_GR_E0_04_NEUBAU_KommentarAR.PDF</t>
  </si>
  <si>
    <t>Georg Gruber</t>
  </si>
  <si>
    <t>Abt. Technical Infrastructure; TI - BAU</t>
  </si>
  <si>
    <t>2745 (PSA: 3361)</t>
  </si>
  <si>
    <t>C27.1.004</t>
  </si>
  <si>
    <t>Korrektur DAQ-Raum mit neuen Türpositionen. Mit Bitte um Rücksprache abgeschickt.</t>
  </si>
  <si>
    <t>Kommunikation\No18_EmailAR_HrGruber\20150112_BH1_GR_E0_04_NEUBAU_KorrekturDAQ-Raum.PDF</t>
  </si>
  <si>
    <t>AR mit Fr. Vincelli</t>
  </si>
  <si>
    <t>LWL Verkabelung für Netz und Timing mit T. Hoffmann absprechen. Der Verlegeweg ist unklar. Es is anzunehmen, dass Kabeltrassen im Keller vorhanden sind und nicht zusätzlich verlegt werden müssen (ist eigentlich zu prüfen).</t>
  </si>
  <si>
    <t>Stück/Palette</t>
  </si>
  <si>
    <t>Anzahl
Lagerung</t>
  </si>
  <si>
    <t>Anzahl
gesamt</t>
  </si>
  <si>
    <t>Lagerbedarf
[Paletten]</t>
  </si>
  <si>
    <t>Lagerbedarf
[Regalböden]</t>
  </si>
  <si>
    <t>Lagerbedarf
[3x4 Zelle]</t>
  </si>
  <si>
    <t>Trafo</t>
  </si>
  <si>
    <t>Paletten/Boden</t>
  </si>
  <si>
    <t>Paletten/Zelle</t>
  </si>
  <si>
    <t>BPM SIS100</t>
  </si>
  <si>
    <t>BPM HEBT</t>
  </si>
  <si>
    <t>Antriebe</t>
  </si>
  <si>
    <t>Kammern Standard</t>
  </si>
  <si>
    <t>Kammern BIF/IPM</t>
  </si>
  <si>
    <t>Kammern Ausheizbar</t>
  </si>
  <si>
    <t>SPS Schränke</t>
  </si>
  <si>
    <t>Gerät
Komponente</t>
  </si>
  <si>
    <t>Anzahl Racks</t>
  </si>
  <si>
    <t>HEBT (total)</t>
  </si>
  <si>
    <t>pBar</t>
  </si>
  <si>
    <t>SIS100</t>
  </si>
  <si>
    <t>CR</t>
  </si>
  <si>
    <t>pLinac</t>
  </si>
  <si>
    <t>Montage BPMs</t>
  </si>
  <si>
    <t>In Testing Halle, idealerweise in staubfreier Umgebung</t>
  </si>
  <si>
    <t>SD-Fläche mit Zelt?????</t>
  </si>
  <si>
    <t>Lagerung der Teile und Komponenten????</t>
  </si>
  <si>
    <t>Weiterleitung Abschätzung von Frau Vincelli</t>
  </si>
  <si>
    <t>Gespräch A. Reiter, F. Heymach</t>
  </si>
  <si>
    <t>Aussage, dass bis 50 kg pro Fach auch die alten Regale nutzbar sein sollten. Gespräch mit Herr Hirsch nötig! Ggf. Gespräch Hirsch, Heymach, Reiter.</t>
  </si>
  <si>
    <t>Die Regale sind somit eventuell noch nutzbar, da die voraussichtliche Nutzlast der LOBI Komponenten unter 50 kg pro Regal liegen sollte.</t>
  </si>
  <si>
    <t>Gespräch</t>
  </si>
  <si>
    <t>Hr. Gruber an AR, und viele Beteiligte</t>
  </si>
  <si>
    <t>Kommunikation\No22_EmailGruber\20150119_BH1_GR_E0_NEUBAU.PDF</t>
  </si>
  <si>
    <t>Plan des Umbaus. Laut Tobi ist der Plan so in Ordnung.</t>
  </si>
  <si>
    <t>Ar. TH, Hr. Hirsch, Franco Richter</t>
  </si>
  <si>
    <t>Besprechung DAQ-Raum: Kühlung und Elektrik (Erdung)</t>
  </si>
  <si>
    <t>Eine einfache Kühlvariante mit 2 Umluftkühlern schien die beste Variante. Hr. Hirsch leitet Kosten an Herrn Gruber weiter</t>
  </si>
  <si>
    <t>AR, Hr. Gruber, Fr. Arzinger-Mayer</t>
  </si>
  <si>
    <t>Letzte Besprechung des Umbaus. Kurze Vorstellung der Kosten durch Hr. Gruber. Neue Zeichnung erhalten von Frau Erhard (siehe Email).</t>
  </si>
  <si>
    <t>Hr. Gruber an ALLE</t>
  </si>
  <si>
    <t>Raumhöhen und Genehmigungsfähigkeit</t>
  </si>
  <si>
    <t>Nach Hess. Bauordnung von 2011 sind die Raumhöhen im LOIS Keller in Ordnung.</t>
  </si>
  <si>
    <t>AR, H. Reich-Sprenger</t>
  </si>
  <si>
    <t>Unterlagen abegegeben bei H. Reich-Sprenger</t>
  </si>
  <si>
    <t>Weitergabe an O. Kester. Der Antrag ist nach Gespräch R-S mit Hr. Lindenberg auf der Liste der Maßnahmen.
Gerti Walter bringt den Antrag in die GF. Danach Beschluss und Rückmeldung über Protokoll, W. Barth bzw. GA (falls positiv)</t>
  </si>
  <si>
    <t>EingereichteUnterlagen\20150119_BH1_GR_E0_NEUBAU_mit Umrandung.pdf</t>
  </si>
  <si>
    <t>AR, Hr. Gruber, R. Hollinger</t>
  </si>
  <si>
    <t>Vorziehen USV Arbeiten</t>
  </si>
  <si>
    <t>Hr. Friedrich möchte auf GA-Kosten Arbeiten zur USV vorziehen. Diese beinhalten Flächen im Erdgeschoss, z.B. die Terminals, Keller, BH2, BH3). Arbeiten sind nach Rücksprache mit R. Hollinger möglich, aber NICHT im Betriebszeitraum LINAC.</t>
  </si>
  <si>
    <t>D:\GSI\Organisation\Gruppe\Raumplanung\Umbau_Testflächen_BH\Kommunikation\No27_EmailGruber</t>
  </si>
  <si>
    <t>Hr. Gruber</t>
  </si>
  <si>
    <t>Kommunikation\No28_EmailGruber\BH1 =_ Sicherheitsbeleuchtung =_ Erstellung der USV-Stromversorgung in Raum BH1.0.pdf</t>
  </si>
  <si>
    <r>
      <t xml:space="preserve">Neugestaltete USV-Stromversorgung für BH1.0.032. Kontierung 2190 für Sicherheitsbeleuchtung. Siehe Email und Plan.
</t>
    </r>
    <r>
      <rPr>
        <sz val="10"/>
        <color rgb="FFFF0000"/>
        <rFont val="Arial"/>
        <family val="2"/>
      </rPr>
      <t>Mittelbewilligung für Testfläche FAIR-LABS steht aus!!!!</t>
    </r>
  </si>
  <si>
    <t>Hr. Knöß, Versorgungstechnik Wasser, etc.</t>
  </si>
  <si>
    <t>Erneuerung der Trinkwasserleitungen soll parallel zu den Aktivitäten von Hr. Friedrich (Notbeleuchtung) erfolgen.
Terminliche Absprachen sollen über Hr. Hollinger erfolgen. Hr. Gruber ist informiert. Für LOBI ok, keine Aktion, reine Info!</t>
  </si>
  <si>
    <t>Hr. Gruber, AR, MS</t>
  </si>
  <si>
    <r>
      <t xml:space="preserve">Kurze Rückmeldung von Herrn Gruber erhalten. Eventuell wird der Keller-Umbau am 22. Juni durch </t>
    </r>
    <r>
      <rPr>
        <sz val="10"/>
        <color rgb="FFFF0000"/>
        <rFont val="Arial"/>
        <family val="2"/>
      </rPr>
      <t xml:space="preserve">den Aufsichtsrat </t>
    </r>
    <r>
      <rPr>
        <sz val="10"/>
        <rFont val="Arial"/>
        <family val="2"/>
      </rPr>
      <t>behandelt. LOBI woll bei Jan Lindenberg nachfragen bzw. bei O. Kester, der das Vorhaben auch vorstellen würde im Gremium.</t>
    </r>
  </si>
  <si>
    <t>Einladung</t>
  </si>
  <si>
    <t xml:space="preserve">Hr. Gruber </t>
  </si>
  <si>
    <t>Einladung zum Treffen am 10. Juni wegen Keller nach Mittelbewilligung (modulo Umluftkühler)</t>
  </si>
  <si>
    <t>Besprechung und Begehung des LOIS Kellers</t>
  </si>
  <si>
    <t>Kommunikation\No32_EmailGruber\HANGzumBIG20140807-01_UMBAU IONENQUELLEN-KELLER zur TESTFLÄCHE FAIR-LABS.pdf</t>
  </si>
  <si>
    <t>A. Reiter, R. Vincelli</t>
  </si>
  <si>
    <t>Verkabelung LWL zu Keller. Wg. gekürzter Gelder ggf. nur Verlegung der 2 LWL Kabel veranlassen (ohne Spleißen). Kosten pro Kabel 1 kEuro. Spleißen erfolgt durch externe Firma später, ebenso Anschluss von Routern, etc.</t>
  </si>
  <si>
    <t>LWL Verlegung sollte gemacht werden, um später mit wenig Aufwand die IT-Anbindung der DAQ zu ermöglichen.</t>
  </si>
  <si>
    <t>Treffen</t>
  </si>
  <si>
    <t>Hr. Gruber et al.</t>
  </si>
  <si>
    <t xml:space="preserve">Treffen zur Besprechung der Vorgehensweise. Lüftung im Keller muss angefragt werden in Minimalversion. Sonst sind Türen mit Offenhaltung nötig, die teuer sind. </t>
  </si>
  <si>
    <t>AR and Hr. Gruber + A. Freidrich</t>
  </si>
  <si>
    <t>Elektro-Bedarf Lager + DAQ Raum angegeben</t>
  </si>
  <si>
    <t>Hr Gruber, M. Schwickert</t>
  </si>
  <si>
    <t>Rücksprache mit H. Bräuning und R. Haseitl OK!
Tobi leider nicht bei GSI.</t>
  </si>
  <si>
    <t>Verlegung des DAQ-Raums in die kleinen Räume BH1.0.002/2a. Freigabe durch MS. Vorteil: Kühlung kann realisiert werden bei vorhandenen Mitteln.</t>
  </si>
  <si>
    <t>Hr. Gruber an Fr. Hachmeister</t>
  </si>
  <si>
    <t>Nachfrage wegen der Regale, die bis dato verschwunden sind.</t>
  </si>
  <si>
    <t>Hr. Gruber, A. Reiter</t>
  </si>
  <si>
    <t>Klärungen zu neuen DAQ Räumen</t>
  </si>
  <si>
    <t>Keine Trennung der beiden Räume notwendig nach Rücksprache mit T. Hoffmann</t>
  </si>
  <si>
    <t>Protokoll zu Besprechung</t>
  </si>
  <si>
    <t>Nachfragen zum Protokoll</t>
  </si>
  <si>
    <t>Einhaltung der Prio. 1 Vorgehensweise eingefordert. Die 90 kEuro sind wohl nicht ausschließlich für den LOIS Keller</t>
  </si>
  <si>
    <t>H. Reich-Sprenger</t>
  </si>
  <si>
    <t>Aktualisierung der Nutzungsbeschreibung notwendig für Herrn Draeger et al. Zieltermin: Ende nächster Woche 24. Juli!!!!</t>
  </si>
  <si>
    <t xml:space="preserve">Hr. Gruber an Bevcic, Reiter, Wengenroth, Schwickert, H. Reich-Sprenger </t>
  </si>
  <si>
    <t>Beauftragung Massive F90 Wände / Fa. Hochtief</t>
  </si>
  <si>
    <t>Fr. Dausend an Gruber et al.</t>
  </si>
  <si>
    <t>Nachfrage wegen Arbeitsaufenthalten. A. Reiter antwortet mit Erklärung</t>
  </si>
  <si>
    <t>M. Erhard an Lindenberg et al.</t>
  </si>
  <si>
    <t>Aktuelle Grundrisszeichnung Stand 22.07.2015 für GF-Vorlage</t>
  </si>
  <si>
    <t>Rückmeldung von J. Lindenberg</t>
  </si>
  <si>
    <t>Auf meine Email gibt es Rückmeldung von J. Lindenberg.</t>
  </si>
  <si>
    <r>
      <t>Sehr geehrter Herr Reiter,
der Antrag wurde schon vor etwa zwei Wochen von Herrn Wengenroth in die GF gegeben. 
Zwischenzeitlich gab es noch Rückfragen von Frau Weyrich, die wir klären konnten.</t>
    </r>
    <r>
      <rPr>
        <sz val="10"/>
        <color rgb="FFFF0000"/>
        <rFont val="Arial"/>
        <family val="2"/>
      </rPr>
      <t xml:space="preserve"> Ich gehe daher von einer baldigen Freigabe aus. </t>
    </r>
    <r>
      <rPr>
        <sz val="10"/>
        <rFont val="Arial"/>
        <family val="2"/>
      </rPr>
      <t xml:space="preserve">
Mit freundlichen Grüßen 
Jan Lindenberg</t>
    </r>
  </si>
  <si>
    <t>Hr. Gruber an Reiter, Franco Richter, A. Friedrich, K. Kohl</t>
  </si>
  <si>
    <t>Freigabe für Umbau Keller wurde erteilt durch GF!</t>
  </si>
  <si>
    <t>Kommunikation\No46_EmailGruber\20150825_BIG20140807-01 Testfläche FAIR - LABS_Kostenschätzungszusammenstellung.pdf</t>
  </si>
  <si>
    <t xml:space="preserve">Email </t>
  </si>
  <si>
    <t>K. Kohl an Hr. Gruber</t>
  </si>
  <si>
    <t>Etwaige Kosten für MSR (KG480) nicht im Plan enthalten.</t>
  </si>
  <si>
    <t>Hr. Gruber, Reiter, Hr. Richter, Hr. Keil</t>
  </si>
  <si>
    <t>T. Hoffmann, A. Reiter, F. Richter</t>
  </si>
  <si>
    <t>Aufstellorte für die 2 Kühlgeräte in den DAQ Räumen besprochen. A. Richter wird Angebot einholen, da morgen der externe Kühlgeräte-Bauer bei GSI ist.</t>
  </si>
  <si>
    <t>AR, M. Wengenroth, Hr. Nauke, Hr. Cifuentes</t>
  </si>
  <si>
    <t>Erneute Klärung der Raumnutzung durch LOBI. Erläuterung der zeitlichen Randbedinungen für Arbeiten durch Hr. Nauke. Diese sind einzuhalten!</t>
  </si>
  <si>
    <t>Protokoll wurde erstelle, ausgedruckt und an alle Teilnehemer ausgehändigt</t>
  </si>
  <si>
    <t>AR, N. Dausend, A. Friedrich. Hr. Gruber</t>
  </si>
  <si>
    <r>
      <t>Lüftung im Keller in Hinblick auf vorgesehene Nutzung.
Keine Maßnahmen notwendig. Falls doch, ist eine Belüftung im Optik-Labor nachziehbar, ebenso eine Zwangsbelüftung für den Pumpenraum, falls zu warm. Ggf.</t>
    </r>
    <r>
      <rPr>
        <sz val="10"/>
        <color rgb="FFFF0000"/>
        <rFont val="Arial"/>
        <family val="2"/>
      </rPr>
      <t xml:space="preserve"> </t>
    </r>
  </si>
  <si>
    <t>CO2 Messung durchführen, während Optik-Labor benutzt wird! Möglichkeit im Hause gegeben. Frau Dausend ansprechen.</t>
  </si>
  <si>
    <t>Email Hr. Gruber - Monats-Update</t>
  </si>
  <si>
    <t>Kommunikation\No51_EmailGruber\20151117_BAUZEITENPLAN+MITTELABFLUSSPLAN__FAIR-LABS_BIG20140807-01 + USVinBH1_BIG20140225-05.pdf</t>
  </si>
  <si>
    <t>Kommunikation\No51_EmailGruber\20151117-1Stand_BIG20140807-01 Testfläche FAIR - LABS_Kostenschätzungszusammenstellung.pdf</t>
  </si>
  <si>
    <t>A. Reiter, Hr. Gruber, R. Hollinger (im Nachgang)</t>
  </si>
  <si>
    <r>
      <t>Schlüssel für Keller. Absprache mit RH, dass ein LOBI Schlüssel in Ordnung ist. LOIS bekommt für die wöchtentliche Begehung eine Kopie (Zugang Pumpe...).</t>
    </r>
    <r>
      <rPr>
        <sz val="10"/>
        <color rgb="FF0000CC"/>
        <rFont val="Arial"/>
        <family val="2"/>
      </rPr>
      <t xml:space="preserve"> Dieser Schlüssel soll keinen Zugang zu anderen LOBI Räumen gewähren.</t>
    </r>
    <r>
      <rPr>
        <sz val="10"/>
        <rFont val="Arial"/>
        <family val="2"/>
      </rPr>
      <t xml:space="preserve">
</t>
    </r>
    <r>
      <rPr>
        <sz val="10"/>
        <color rgb="FF0000CC"/>
        <rFont val="Arial"/>
        <family val="2"/>
      </rPr>
      <t>Der Pumpenraum soll frei bleiben für LOIS!!! Tobi möchte einen eigenen Schlüssel für die Räume 002 + 002a (Materialschwund!!!)</t>
    </r>
  </si>
  <si>
    <t>Sitzung</t>
  </si>
  <si>
    <t>Auf Einladung von Hr. Gruber Sitzung zur Finanzierung und Fertigstellung des Kellers</t>
  </si>
  <si>
    <t>Gruber, Reiter, Richter, Brühne, Reich-Sprenger, Friedrich</t>
  </si>
  <si>
    <t>AR and D. Ossot</t>
  </si>
  <si>
    <t>Frage zu Schlüsseln für LOBI mit Bitte um Rückmeldung.</t>
  </si>
  <si>
    <t>Absprache mit D. Ossot, F. Haymach zu Türen und Schließung</t>
  </si>
  <si>
    <t>D. Ossot gibt Rückmeldung an AR zu möglichen Schlüsseln.
D. Ossot kontaktiert Hr. Gruber zu Türen, die nicht LOBI gehören.</t>
  </si>
  <si>
    <t>Alexander Friedrich</t>
  </si>
  <si>
    <t>GA, Elektrotechnik</t>
  </si>
  <si>
    <t>LWH.1.011</t>
  </si>
  <si>
    <t>Marc Wengenroth</t>
  </si>
  <si>
    <t>Natascha Dausend</t>
  </si>
  <si>
    <t>Common Systems</t>
  </si>
  <si>
    <t>Franco Richter</t>
  </si>
  <si>
    <t>GA, Versorgungstechnik Lüftung/Heizung</t>
  </si>
  <si>
    <t>C27.1.015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</si>
</sst>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4" x14ac:knownFonts="1">
    <font>
      <sz val="10"/>
      <name val="Arial"/>
    </font>
    <font>
      <sz val="8"/>
      <name val="Arial"/>
      <family val="2"/>
    </font>
    <font>
      <b/>
      <sz val="10"/>
      <name val="Arial"/>
      <family val="2"/>
    </font>
    <font>
      <b/>
      <sz val="8"/>
      <name val="Arial"/>
      <family val="2"/>
    </font>
    <font>
      <sz val="10"/>
      <name val="Arial"/>
      <family val="2"/>
    </font>
    <font>
      <b/>
      <sz val="10"/>
      <color rgb="FFFF0000"/>
      <name val="Arial"/>
      <family val="2"/>
    </font>
    <font>
      <b/>
      <sz val="18"/>
      <name val="Arial"/>
      <family val="2"/>
    </font>
    <font>
      <sz val="14"/>
      <name val="Arial"/>
      <family val="2"/>
    </font>
    <font>
      <sz val="11"/>
      <name val="Calibri"/>
      <family val="2"/>
    </font>
    <font>
      <sz val="11"/>
      <color rgb="FF1F497D"/>
      <name val="Calibri"/>
      <family val="2"/>
    </font>
    <font>
      <b/>
      <sz val="12"/>
      <color rgb="FF0000CC"/>
      <name val="Arial"/>
      <family val="2"/>
    </font>
    <font>
      <sz val="10"/>
      <color rgb="FFFF0000"/>
      <name val="Arial"/>
      <family val="2"/>
    </font>
    <font>
      <u/>
      <sz val="10"/>
      <color theme="10"/>
      <name val="Arial"/>
      <family val="2"/>
    </font>
    <font>
      <sz val="10"/>
      <color rgb="FF0000CC"/>
      <name val="Arial"/>
      <family val="2"/>
    </font>
  </fonts>
  <fills count="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theme="3" tint="0.59999389629810485"/>
        <bgColor indexed="64"/>
      </patternFill>
    </fill>
    <fill>
      <patternFill patternType="solid">
        <fgColor rgb="FFFFC000"/>
        <bgColor indexed="64"/>
      </patternFill>
    </fill>
    <fill>
      <patternFill patternType="solid">
        <fgColor theme="0" tint="-0.2499465926084170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s>
  <cellStyleXfs count="2">
    <xf numFmtId="0" fontId="0" fillId="0" borderId="0"/>
    <xf numFmtId="0" fontId="12" fillId="0" borderId="0" applyNumberFormat="0" applyFill="0" applyBorder="0" applyAlignment="0" applyProtection="0"/>
  </cellStyleXfs>
  <cellXfs count="88">
    <xf numFmtId="0" fontId="0" fillId="0" borderId="0" xfId="0"/>
    <xf numFmtId="0" fontId="0" fillId="0" borderId="0" xfId="0" applyAlignment="1">
      <alignment vertical="top"/>
    </xf>
    <xf numFmtId="0" fontId="0" fillId="0" borderId="0" xfId="0" applyBorder="1"/>
    <xf numFmtId="0" fontId="2" fillId="0" borderId="1" xfId="0" applyFont="1" applyBorder="1" applyAlignment="1">
      <alignment vertical="top"/>
    </xf>
    <xf numFmtId="0" fontId="2" fillId="0" borderId="1" xfId="0" applyFont="1" applyBorder="1" applyAlignment="1">
      <alignment vertical="top" wrapText="1"/>
    </xf>
    <xf numFmtId="0" fontId="0" fillId="2" borderId="1" xfId="0" applyFill="1" applyBorder="1"/>
    <xf numFmtId="0" fontId="0" fillId="2" borderId="1" xfId="0" applyFill="1" applyBorder="1" applyAlignment="1">
      <alignment horizontal="center"/>
    </xf>
    <xf numFmtId="0" fontId="0" fillId="0" borderId="0" xfId="0" applyAlignment="1">
      <alignment horizontal="center"/>
    </xf>
    <xf numFmtId="0" fontId="0" fillId="0" borderId="1" xfId="0" applyFill="1" applyBorder="1"/>
    <xf numFmtId="0" fontId="0" fillId="0" borderId="1" xfId="0" applyFill="1" applyBorder="1" applyAlignment="1">
      <alignment horizontal="center"/>
    </xf>
    <xf numFmtId="49" fontId="0" fillId="0" borderId="1" xfId="0" applyNumberFormat="1" applyFill="1" applyBorder="1" applyAlignment="1">
      <alignment wrapText="1"/>
    </xf>
    <xf numFmtId="49" fontId="0" fillId="3" borderId="1" xfId="0" applyNumberFormat="1" applyFill="1" applyBorder="1" applyAlignment="1">
      <alignment wrapText="1"/>
    </xf>
    <xf numFmtId="0" fontId="2" fillId="0" borderId="1" xfId="0" applyFont="1" applyBorder="1" applyAlignment="1">
      <alignment horizontal="center" vertical="top"/>
    </xf>
    <xf numFmtId="0" fontId="0" fillId="4" borderId="1" xfId="0" applyFill="1" applyBorder="1"/>
    <xf numFmtId="0" fontId="0" fillId="4" borderId="1" xfId="0" applyFill="1" applyBorder="1" applyAlignment="1">
      <alignment horizontal="center"/>
    </xf>
    <xf numFmtId="0" fontId="2" fillId="0" borderId="1" xfId="0" applyFont="1" applyBorder="1" applyAlignment="1">
      <alignment horizontal="center" vertical="top" wrapText="1"/>
    </xf>
    <xf numFmtId="49" fontId="4" fillId="0" borderId="1" xfId="0" applyNumberFormat="1" applyFont="1" applyFill="1" applyBorder="1" applyAlignment="1">
      <alignment wrapText="1"/>
    </xf>
    <xf numFmtId="49" fontId="4" fillId="5" borderId="1" xfId="0" applyNumberFormat="1" applyFont="1" applyFill="1" applyBorder="1" applyAlignment="1">
      <alignment wrapText="1"/>
    </xf>
    <xf numFmtId="49" fontId="4" fillId="3" borderId="1" xfId="0" applyNumberFormat="1" applyFont="1" applyFill="1" applyBorder="1" applyAlignment="1">
      <alignment wrapText="1"/>
    </xf>
    <xf numFmtId="0" fontId="0" fillId="0" borderId="1" xfId="0" applyBorder="1" applyAlignment="1">
      <alignment horizontal="center"/>
    </xf>
    <xf numFmtId="0" fontId="5" fillId="0" borderId="1" xfId="0" applyFont="1" applyBorder="1"/>
    <xf numFmtId="0" fontId="5" fillId="0" borderId="1" xfId="0" applyFont="1" applyBorder="1" applyAlignment="1">
      <alignment horizontal="center"/>
    </xf>
    <xf numFmtId="0" fontId="0" fillId="6" borderId="1" xfId="0" applyFill="1" applyBorder="1"/>
    <xf numFmtId="0" fontId="0" fillId="6" borderId="1" xfId="0" applyFill="1" applyBorder="1" applyAlignment="1">
      <alignment horizontal="center"/>
    </xf>
    <xf numFmtId="0" fontId="2" fillId="0" borderId="2" xfId="0" applyFont="1" applyFill="1" applyBorder="1" applyAlignment="1">
      <alignment vertical="top" wrapText="1"/>
    </xf>
    <xf numFmtId="0" fontId="4" fillId="0" borderId="2" xfId="0" applyFont="1" applyFill="1" applyBorder="1" applyAlignment="1">
      <alignment wrapText="1"/>
    </xf>
    <xf numFmtId="0" fontId="5" fillId="0" borderId="2" xfId="0" applyFont="1" applyBorder="1"/>
    <xf numFmtId="0" fontId="2" fillId="0" borderId="3" xfId="0" applyFont="1" applyBorder="1" applyAlignment="1">
      <alignment vertical="top" wrapText="1"/>
    </xf>
    <xf numFmtId="0" fontId="0" fillId="0" borderId="3" xfId="0" applyFill="1" applyBorder="1" applyAlignment="1">
      <alignment wrapText="1"/>
    </xf>
    <xf numFmtId="0" fontId="0" fillId="0" borderId="4" xfId="0" applyBorder="1"/>
    <xf numFmtId="0" fontId="5" fillId="0" borderId="3" xfId="0" applyFont="1" applyBorder="1"/>
    <xf numFmtId="0" fontId="2" fillId="0" borderId="0" xfId="0" applyFont="1"/>
    <xf numFmtId="0" fontId="4" fillId="0" borderId="0" xfId="0" applyFont="1"/>
    <xf numFmtId="0" fontId="6" fillId="0" borderId="0" xfId="0" applyFont="1"/>
    <xf numFmtId="0" fontId="7" fillId="0" borderId="0" xfId="0" applyFont="1"/>
    <xf numFmtId="14" fontId="0" fillId="0" borderId="0" xfId="0" applyNumberFormat="1"/>
    <xf numFmtId="0" fontId="10" fillId="0" borderId="0" xfId="0" applyFont="1"/>
    <xf numFmtId="0" fontId="4" fillId="0" borderId="3" xfId="0" applyFont="1" applyFill="1" applyBorder="1" applyAlignment="1">
      <alignment wrapText="1"/>
    </xf>
    <xf numFmtId="0" fontId="0" fillId="0" borderId="0" xfId="0" applyAlignment="1">
      <alignment wrapText="1"/>
    </xf>
    <xf numFmtId="0" fontId="4" fillId="0" borderId="0" xfId="0" applyFont="1" applyAlignment="1">
      <alignment wrapText="1"/>
    </xf>
    <xf numFmtId="0" fontId="4" fillId="0" borderId="8" xfId="0" applyFont="1" applyBorder="1"/>
    <xf numFmtId="0" fontId="0" fillId="0" borderId="9" xfId="0" applyBorder="1"/>
    <xf numFmtId="0" fontId="4" fillId="0" borderId="9" xfId="0" applyFont="1" applyBorder="1"/>
    <xf numFmtId="0" fontId="0" fillId="0" borderId="10" xfId="0" applyBorder="1"/>
    <xf numFmtId="0" fontId="0" fillId="0" borderId="11" xfId="0" applyBorder="1"/>
    <xf numFmtId="0" fontId="8" fillId="0" borderId="0" xfId="0" applyFont="1" applyBorder="1"/>
    <xf numFmtId="0" fontId="4" fillId="0" borderId="0" xfId="0" applyFont="1" applyBorder="1"/>
    <xf numFmtId="0" fontId="0" fillId="0" borderId="12" xfId="0" applyBorder="1"/>
    <xf numFmtId="0" fontId="9" fillId="0" borderId="0" xfId="0" applyFont="1" applyBorder="1"/>
    <xf numFmtId="0" fontId="0" fillId="0" borderId="13" xfId="0" applyBorder="1"/>
    <xf numFmtId="0" fontId="0" fillId="0" borderId="14" xfId="0" applyBorder="1"/>
    <xf numFmtId="0" fontId="0" fillId="0" borderId="15" xfId="0" applyBorder="1"/>
    <xf numFmtId="14" fontId="0" fillId="0" borderId="0" xfId="0" applyNumberFormat="1" applyAlignment="1">
      <alignment vertical="top"/>
    </xf>
    <xf numFmtId="0" fontId="4" fillId="0" borderId="0" xfId="0" applyFont="1" applyAlignment="1">
      <alignment vertical="top"/>
    </xf>
    <xf numFmtId="0" fontId="4" fillId="0" borderId="0" xfId="0" applyFont="1" applyAlignment="1">
      <alignment vertical="top" wrapText="1"/>
    </xf>
    <xf numFmtId="0" fontId="2" fillId="7" borderId="16" xfId="0" applyFont="1" applyFill="1" applyBorder="1" applyAlignment="1">
      <alignment horizontal="center"/>
    </xf>
    <xf numFmtId="0" fontId="2" fillId="7" borderId="17" xfId="0" applyFont="1" applyFill="1" applyBorder="1" applyAlignment="1">
      <alignment horizontal="center"/>
    </xf>
    <xf numFmtId="0" fontId="2" fillId="7" borderId="18" xfId="0" applyFont="1" applyFill="1" applyBorder="1" applyAlignment="1">
      <alignment horizontal="center"/>
    </xf>
    <xf numFmtId="0" fontId="0" fillId="0" borderId="0" xfId="0" applyBorder="1" applyAlignment="1">
      <alignment horizontal="left"/>
    </xf>
    <xf numFmtId="0" fontId="4" fillId="0" borderId="0" xfId="0" applyFont="1" applyFill="1" applyBorder="1"/>
    <xf numFmtId="0" fontId="12" fillId="0" borderId="0" xfId="1"/>
    <xf numFmtId="0" fontId="2" fillId="0" borderId="0" xfId="0" applyFont="1" applyAlignment="1">
      <alignment horizontal="center" vertical="top"/>
    </xf>
    <xf numFmtId="164" fontId="0" fillId="0" borderId="0" xfId="0" applyNumberFormat="1"/>
    <xf numFmtId="164" fontId="0" fillId="0" borderId="0" xfId="0" applyNumberFormat="1" applyBorder="1"/>
    <xf numFmtId="164" fontId="0" fillId="0" borderId="12" xfId="0" applyNumberFormat="1" applyBorder="1"/>
    <xf numFmtId="0" fontId="2" fillId="7" borderId="17" xfId="0" applyFont="1" applyFill="1" applyBorder="1" applyAlignment="1">
      <alignment horizontal="center" vertical="top" wrapText="1"/>
    </xf>
    <xf numFmtId="0" fontId="2" fillId="7" borderId="17" xfId="0" applyFont="1" applyFill="1" applyBorder="1" applyAlignment="1">
      <alignment horizontal="center" vertical="top"/>
    </xf>
    <xf numFmtId="0" fontId="2" fillId="7" borderId="18" xfId="0" applyFont="1" applyFill="1" applyBorder="1" applyAlignment="1">
      <alignment horizontal="center" vertical="top" wrapText="1"/>
    </xf>
    <xf numFmtId="0" fontId="2" fillId="7" borderId="17" xfId="0" applyFont="1" applyFill="1" applyBorder="1"/>
    <xf numFmtId="164" fontId="2" fillId="7" borderId="17" xfId="0" applyNumberFormat="1" applyFont="1" applyFill="1" applyBorder="1"/>
    <xf numFmtId="164" fontId="2" fillId="7" borderId="18" xfId="0" applyNumberFormat="1" applyFont="1" applyFill="1" applyBorder="1"/>
    <xf numFmtId="0" fontId="2" fillId="7" borderId="19" xfId="0" applyFont="1" applyFill="1" applyBorder="1" applyAlignment="1">
      <alignment horizontal="center" vertical="top" wrapText="1"/>
    </xf>
    <xf numFmtId="0" fontId="4" fillId="0" borderId="20" xfId="0" applyFont="1" applyBorder="1"/>
    <xf numFmtId="0" fontId="0" fillId="0" borderId="20" xfId="0" applyBorder="1"/>
    <xf numFmtId="0" fontId="2" fillId="7" borderId="19" xfId="0" applyFont="1" applyFill="1" applyBorder="1"/>
    <xf numFmtId="164" fontId="4" fillId="0" borderId="0" xfId="0" applyNumberFormat="1" applyFont="1"/>
    <xf numFmtId="0" fontId="12" fillId="0" borderId="0" xfId="1" applyAlignment="1">
      <alignment wrapText="1"/>
    </xf>
    <xf numFmtId="0" fontId="12" fillId="0" borderId="0" xfId="1" applyAlignment="1">
      <alignment vertical="top" wrapText="1"/>
    </xf>
    <xf numFmtId="0" fontId="11" fillId="0" borderId="0" xfId="0" applyFont="1" applyAlignment="1">
      <alignment wrapText="1"/>
    </xf>
    <xf numFmtId="0" fontId="11" fillId="0" borderId="0" xfId="0" applyFont="1" applyAlignment="1">
      <alignment vertical="top" wrapText="1"/>
    </xf>
    <xf numFmtId="0" fontId="11" fillId="0" borderId="0" xfId="0" applyFont="1" applyAlignment="1">
      <alignment vertical="top"/>
    </xf>
    <xf numFmtId="14" fontId="11" fillId="0" borderId="0" xfId="0" applyNumberFormat="1" applyFont="1"/>
    <xf numFmtId="0" fontId="11" fillId="0" borderId="0" xfId="0" applyFont="1"/>
    <xf numFmtId="0" fontId="0" fillId="0" borderId="0" xfId="0" applyAlignment="1">
      <alignment vertical="top" wrapText="1"/>
    </xf>
    <xf numFmtId="0" fontId="2" fillId="0" borderId="5" xfId="0" applyFont="1" applyBorder="1" applyAlignment="1">
      <alignment horizontal="center"/>
    </xf>
    <xf numFmtId="0" fontId="2" fillId="0" borderId="6" xfId="0" applyFont="1" applyBorder="1" applyAlignment="1">
      <alignment horizontal="center"/>
    </xf>
    <xf numFmtId="0" fontId="2" fillId="0" borderId="4" xfId="0" applyFont="1" applyBorder="1" applyAlignment="1">
      <alignment horizontal="center"/>
    </xf>
    <xf numFmtId="0" fontId="2" fillId="0" borderId="7" xfId="0" applyFont="1" applyBorder="1" applyAlignment="1">
      <alignment horizontal="center"/>
    </xf>
  </cellXfs>
  <cellStyles count="2">
    <cellStyle name="Hyperlink" xfId="1" builtinId="8"/>
    <cellStyle name="Standard"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66675</xdr:colOff>
      <xdr:row>2</xdr:row>
      <xdr:rowOff>151787</xdr:rowOff>
    </xdr:from>
    <xdr:to>
      <xdr:col>18</xdr:col>
      <xdr:colOff>695325</xdr:colOff>
      <xdr:row>58</xdr:row>
      <xdr:rowOff>146392</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90675" y="475637"/>
          <a:ext cx="12820650" cy="9062405"/>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Kommunikation\No32_EmailGruber\HANGzumBIG20140807-01_UMBAU%20IONENQUELLEN-KELLER%20zur%20TESTFL&#196;CHE%20FAIR-LABS.pdf" TargetMode="External"/><Relationship Id="rId3" Type="http://schemas.openxmlformats.org/officeDocument/2006/relationships/hyperlink" Target="Kommunikation\No18_EmailAR_HrGruber\20150112_BH1_GR_E0_04_NEUBAU_KorrekturDAQ-Raum.PDF" TargetMode="External"/><Relationship Id="rId7" Type="http://schemas.openxmlformats.org/officeDocument/2006/relationships/hyperlink" Target="Kommunikation\No28_EmailGruber\BH1%20=_%20Sicherheitsbeleuchtung%20=_%20Erstellung%20der%20USV-Stromversorgung%20in%20Raum%20BH1.0.pdf" TargetMode="External"/><Relationship Id="rId12" Type="http://schemas.openxmlformats.org/officeDocument/2006/relationships/printerSettings" Target="../printerSettings/printerSettings1.bin"/><Relationship Id="rId2" Type="http://schemas.openxmlformats.org/officeDocument/2006/relationships/hyperlink" Target="Kommunikation\No15_EmailGruber\20141216_BH1_GR_E0_04_NEUBAU_KommentarAR.PDF" TargetMode="External"/><Relationship Id="rId1" Type="http://schemas.openxmlformats.org/officeDocument/2006/relationships/hyperlink" Target="Kommunikation/No15_EmailGruber" TargetMode="External"/><Relationship Id="rId6" Type="http://schemas.openxmlformats.org/officeDocument/2006/relationships/hyperlink" Target="Kommunikation/No27_EmailGruber" TargetMode="External"/><Relationship Id="rId11" Type="http://schemas.openxmlformats.org/officeDocument/2006/relationships/hyperlink" Target="Kommunikation\No51_EmailGruber\20151117-1Stand_BIG20140807-01%20Testfl&#228;che%20FAIR%20-%20LABS_Kostensch&#228;tzungszusammenstellung.pdf" TargetMode="External"/><Relationship Id="rId5" Type="http://schemas.openxmlformats.org/officeDocument/2006/relationships/hyperlink" Target="EingereichteUnterlagen\20150119_BH1_GR_E0_NEUBAU_mit%20Umrandung.pdf" TargetMode="External"/><Relationship Id="rId10" Type="http://schemas.openxmlformats.org/officeDocument/2006/relationships/hyperlink" Target="Kommunikation\No51_EmailGruber\20151117_BAUZEITENPLAN+MITTELABFLUSSPLAN__FAIR-LABS_BIG20140807-01%20+%20USVinBH1_BIG20140225-05.pdf" TargetMode="External"/><Relationship Id="rId4" Type="http://schemas.openxmlformats.org/officeDocument/2006/relationships/hyperlink" Target="Kommunikation\No22_EmailGruber\20150119_BH1_GR_E0_NEUBAU.PDF" TargetMode="External"/><Relationship Id="rId9" Type="http://schemas.openxmlformats.org/officeDocument/2006/relationships/hyperlink" Target="Kommunikation\No46_EmailGruber\20150825_BIG20140807-01%20Testfl&#228;che%20FAIR%20-%20LABS_Kostensch&#228;tzungszusammenstellung.pdf"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B4:H35"/>
  <sheetViews>
    <sheetView workbookViewId="0">
      <selection activeCell="C31" sqref="C31"/>
    </sheetView>
  </sheetViews>
  <sheetFormatPr baseColWidth="10" defaultRowHeight="12.75" x14ac:dyDescent="0.2"/>
  <cols>
    <col min="2" max="2" width="19" bestFit="1" customWidth="1"/>
    <col min="5" max="5" width="13.28515625" customWidth="1"/>
    <col min="6" max="6" width="14.140625" customWidth="1"/>
    <col min="7" max="7" width="13.28515625" customWidth="1"/>
    <col min="8" max="8" width="13.85546875" customWidth="1"/>
  </cols>
  <sheetData>
    <row r="4" spans="2:8" x14ac:dyDescent="0.2">
      <c r="G4" s="32" t="s">
        <v>176</v>
      </c>
      <c r="H4" s="32" t="s">
        <v>177</v>
      </c>
    </row>
    <row r="5" spans="2:8" ht="13.5" thickBot="1" x14ac:dyDescent="0.25">
      <c r="G5">
        <v>3</v>
      </c>
      <c r="H5">
        <v>12</v>
      </c>
    </row>
    <row r="6" spans="2:8" s="61" customFormat="1" ht="26.25" thickBot="1" x14ac:dyDescent="0.25">
      <c r="B6" s="71" t="s">
        <v>185</v>
      </c>
      <c r="C6" s="65" t="s">
        <v>171</v>
      </c>
      <c r="D6" s="65" t="s">
        <v>170</v>
      </c>
      <c r="E6" s="66" t="s">
        <v>169</v>
      </c>
      <c r="F6" s="65" t="s">
        <v>172</v>
      </c>
      <c r="G6" s="65" t="s">
        <v>173</v>
      </c>
      <c r="H6" s="67" t="s">
        <v>174</v>
      </c>
    </row>
    <row r="7" spans="2:8" x14ac:dyDescent="0.2">
      <c r="B7" s="72" t="s">
        <v>175</v>
      </c>
      <c r="C7" s="2">
        <v>24</v>
      </c>
      <c r="D7" s="2">
        <v>24</v>
      </c>
      <c r="E7" s="2">
        <v>2</v>
      </c>
      <c r="F7" s="63">
        <f>D7/E7</f>
        <v>12</v>
      </c>
      <c r="G7" s="63">
        <f>F7/$G$5</f>
        <v>4</v>
      </c>
      <c r="H7" s="64">
        <f>F7/$H$5</f>
        <v>1</v>
      </c>
    </row>
    <row r="8" spans="2:8" x14ac:dyDescent="0.2">
      <c r="B8" s="72" t="s">
        <v>178</v>
      </c>
      <c r="C8" s="2">
        <v>84</v>
      </c>
      <c r="D8" s="2">
        <v>0</v>
      </c>
      <c r="E8" s="2">
        <v>2</v>
      </c>
      <c r="F8" s="63">
        <f t="shared" ref="F8:F14" si="0">D8/E8</f>
        <v>0</v>
      </c>
      <c r="G8" s="63">
        <f>F8/$G$5</f>
        <v>0</v>
      </c>
      <c r="H8" s="64">
        <f>F8/$H$5</f>
        <v>0</v>
      </c>
    </row>
    <row r="9" spans="2:8" x14ac:dyDescent="0.2">
      <c r="B9" s="72" t="s">
        <v>179</v>
      </c>
      <c r="C9" s="2">
        <v>34</v>
      </c>
      <c r="D9" s="2">
        <v>0</v>
      </c>
      <c r="E9" s="2">
        <v>2</v>
      </c>
      <c r="F9" s="63">
        <f t="shared" si="0"/>
        <v>0</v>
      </c>
      <c r="G9" s="63">
        <f>F9/$G$5</f>
        <v>0</v>
      </c>
      <c r="H9" s="64">
        <f>F9/$H$5</f>
        <v>0</v>
      </c>
    </row>
    <row r="10" spans="2:8" x14ac:dyDescent="0.2">
      <c r="B10" s="72" t="s">
        <v>180</v>
      </c>
      <c r="C10" s="2">
        <v>150</v>
      </c>
      <c r="D10" s="2">
        <v>75</v>
      </c>
      <c r="E10" s="2">
        <v>2</v>
      </c>
      <c r="F10" s="63">
        <f t="shared" si="0"/>
        <v>37.5</v>
      </c>
      <c r="G10" s="63">
        <f t="shared" ref="G10:G16" si="1">F10/$G$5</f>
        <v>12.5</v>
      </c>
      <c r="H10" s="64">
        <f t="shared" ref="H10:H16" si="2">F10/$H$5</f>
        <v>3.125</v>
      </c>
    </row>
    <row r="11" spans="2:8" x14ac:dyDescent="0.2">
      <c r="B11" s="72" t="s">
        <v>181</v>
      </c>
      <c r="C11" s="2">
        <v>70</v>
      </c>
      <c r="D11" s="2">
        <v>50</v>
      </c>
      <c r="E11" s="2">
        <v>2</v>
      </c>
      <c r="F11" s="63">
        <f t="shared" si="0"/>
        <v>25</v>
      </c>
      <c r="G11" s="63">
        <f t="shared" si="1"/>
        <v>8.3333333333333339</v>
      </c>
      <c r="H11" s="64">
        <f t="shared" si="2"/>
        <v>2.0833333333333335</v>
      </c>
    </row>
    <row r="12" spans="2:8" x14ac:dyDescent="0.2">
      <c r="B12" s="72" t="s">
        <v>182</v>
      </c>
      <c r="C12" s="2">
        <v>15</v>
      </c>
      <c r="D12" s="2">
        <v>0</v>
      </c>
      <c r="E12" s="2">
        <v>3</v>
      </c>
      <c r="F12" s="63">
        <f t="shared" si="0"/>
        <v>0</v>
      </c>
      <c r="G12" s="63">
        <f t="shared" si="1"/>
        <v>0</v>
      </c>
      <c r="H12" s="64">
        <f t="shared" si="2"/>
        <v>0</v>
      </c>
    </row>
    <row r="13" spans="2:8" x14ac:dyDescent="0.2">
      <c r="B13" s="72" t="s">
        <v>183</v>
      </c>
      <c r="C13" s="2">
        <v>15</v>
      </c>
      <c r="D13" s="2">
        <v>0</v>
      </c>
      <c r="E13" s="2">
        <v>2</v>
      </c>
      <c r="F13" s="63">
        <f t="shared" si="0"/>
        <v>0</v>
      </c>
      <c r="G13" s="63">
        <f t="shared" si="1"/>
        <v>0</v>
      </c>
      <c r="H13" s="64">
        <f t="shared" si="2"/>
        <v>0</v>
      </c>
    </row>
    <row r="14" spans="2:8" x14ac:dyDescent="0.2">
      <c r="B14" s="72" t="s">
        <v>184</v>
      </c>
      <c r="C14" s="2">
        <v>40</v>
      </c>
      <c r="D14" s="2">
        <v>40</v>
      </c>
      <c r="E14" s="2">
        <v>6</v>
      </c>
      <c r="F14" s="63">
        <f t="shared" si="0"/>
        <v>6.666666666666667</v>
      </c>
      <c r="G14" s="63">
        <f t="shared" si="1"/>
        <v>2.2222222222222223</v>
      </c>
      <c r="H14" s="64">
        <f t="shared" si="2"/>
        <v>0.55555555555555558</v>
      </c>
    </row>
    <row r="15" spans="2:8" x14ac:dyDescent="0.2">
      <c r="B15" s="73"/>
      <c r="C15" s="2"/>
      <c r="D15" s="2"/>
      <c r="E15" s="2"/>
      <c r="F15" s="63">
        <f t="shared" ref="F15:F16" si="3">D15/2</f>
        <v>0</v>
      </c>
      <c r="G15" s="63">
        <f t="shared" si="1"/>
        <v>0</v>
      </c>
      <c r="H15" s="64">
        <f t="shared" si="2"/>
        <v>0</v>
      </c>
    </row>
    <row r="16" spans="2:8" x14ac:dyDescent="0.2">
      <c r="B16" s="73"/>
      <c r="C16" s="2"/>
      <c r="D16" s="2"/>
      <c r="E16" s="2"/>
      <c r="F16" s="63">
        <f t="shared" si="3"/>
        <v>0</v>
      </c>
      <c r="G16" s="63">
        <f t="shared" si="1"/>
        <v>0</v>
      </c>
      <c r="H16" s="64">
        <f t="shared" si="2"/>
        <v>0</v>
      </c>
    </row>
    <row r="17" spans="2:8" x14ac:dyDescent="0.2">
      <c r="B17" s="73"/>
      <c r="C17" s="2"/>
      <c r="D17" s="2"/>
      <c r="E17" s="2"/>
      <c r="F17" s="63"/>
      <c r="G17" s="63"/>
      <c r="H17" s="64"/>
    </row>
    <row r="18" spans="2:8" x14ac:dyDescent="0.2">
      <c r="B18" s="73"/>
      <c r="C18" s="2"/>
      <c r="D18" s="2"/>
      <c r="E18" s="2"/>
      <c r="F18" s="63"/>
      <c r="G18" s="63"/>
      <c r="H18" s="64"/>
    </row>
    <row r="19" spans="2:8" x14ac:dyDescent="0.2">
      <c r="B19" s="73"/>
      <c r="C19" s="2"/>
      <c r="D19" s="2"/>
      <c r="E19" s="2"/>
      <c r="F19" s="63"/>
      <c r="G19" s="63"/>
      <c r="H19" s="64"/>
    </row>
    <row r="20" spans="2:8" ht="13.5" thickBot="1" x14ac:dyDescent="0.25">
      <c r="B20" s="73"/>
      <c r="C20" s="2"/>
      <c r="D20" s="2"/>
      <c r="E20" s="2"/>
      <c r="F20" s="63"/>
      <c r="G20" s="63"/>
      <c r="H20" s="64"/>
    </row>
    <row r="21" spans="2:8" ht="13.5" thickBot="1" x14ac:dyDescent="0.25">
      <c r="B21" s="74" t="s">
        <v>58</v>
      </c>
      <c r="C21" s="68"/>
      <c r="D21" s="68"/>
      <c r="E21" s="68"/>
      <c r="F21" s="69">
        <f>SUM(F7:F20)</f>
        <v>81.166666666666671</v>
      </c>
      <c r="G21" s="69">
        <f>SUM(G7:G20)</f>
        <v>27.055555555555557</v>
      </c>
      <c r="H21" s="70">
        <f>SUM(H7:H20)</f>
        <v>6.7638888888888893</v>
      </c>
    </row>
    <row r="22" spans="2:8" x14ac:dyDescent="0.2">
      <c r="F22" s="62"/>
      <c r="G22" s="62"/>
      <c r="H22" s="62"/>
    </row>
    <row r="23" spans="2:8" x14ac:dyDescent="0.2">
      <c r="F23" s="62"/>
      <c r="G23" s="62"/>
      <c r="H23" s="62"/>
    </row>
    <row r="24" spans="2:8" x14ac:dyDescent="0.2">
      <c r="F24" s="62"/>
      <c r="G24" s="62"/>
      <c r="H24" s="62"/>
    </row>
    <row r="25" spans="2:8" x14ac:dyDescent="0.2">
      <c r="F25" s="62"/>
      <c r="G25" s="62"/>
      <c r="H25" s="62"/>
    </row>
    <row r="26" spans="2:8" x14ac:dyDescent="0.2">
      <c r="F26" s="62"/>
      <c r="G26" s="62"/>
      <c r="H26" s="62"/>
    </row>
    <row r="27" spans="2:8" x14ac:dyDescent="0.2">
      <c r="F27" s="75" t="s">
        <v>192</v>
      </c>
      <c r="G27" s="75" t="s">
        <v>193</v>
      </c>
      <c r="H27" s="62"/>
    </row>
    <row r="28" spans="2:8" x14ac:dyDescent="0.2">
      <c r="B28" s="31" t="s">
        <v>186</v>
      </c>
      <c r="F28" s="62"/>
      <c r="G28" s="75" t="s">
        <v>194</v>
      </c>
      <c r="H28" s="62"/>
    </row>
    <row r="29" spans="2:8" x14ac:dyDescent="0.2">
      <c r="B29" s="32" t="s">
        <v>187</v>
      </c>
      <c r="C29">
        <v>60</v>
      </c>
      <c r="F29" s="62"/>
      <c r="G29" s="75" t="s">
        <v>195</v>
      </c>
      <c r="H29" s="62"/>
    </row>
    <row r="30" spans="2:8" x14ac:dyDescent="0.2">
      <c r="B30" s="32" t="s">
        <v>188</v>
      </c>
      <c r="C30">
        <v>5</v>
      </c>
      <c r="F30" s="62"/>
      <c r="G30" s="62"/>
      <c r="H30" s="62"/>
    </row>
    <row r="31" spans="2:8" x14ac:dyDescent="0.2">
      <c r="B31" s="32" t="s">
        <v>189</v>
      </c>
      <c r="F31" s="62"/>
      <c r="G31" s="62"/>
      <c r="H31" s="62"/>
    </row>
    <row r="32" spans="2:8" x14ac:dyDescent="0.2">
      <c r="B32" s="32" t="s">
        <v>190</v>
      </c>
      <c r="F32" s="62"/>
      <c r="G32" s="62"/>
      <c r="H32" s="62"/>
    </row>
    <row r="33" spans="2:8" x14ac:dyDescent="0.2">
      <c r="B33" s="32" t="s">
        <v>191</v>
      </c>
      <c r="F33" s="62"/>
      <c r="G33" s="62"/>
      <c r="H33" s="62"/>
    </row>
    <row r="34" spans="2:8" x14ac:dyDescent="0.2">
      <c r="F34" s="62"/>
      <c r="G34" s="62"/>
      <c r="H34" s="62"/>
    </row>
    <row r="35" spans="2:8" x14ac:dyDescent="0.2">
      <c r="F35" s="62"/>
      <c r="G35" s="62"/>
      <c r="H35" s="62"/>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2:L92"/>
  <sheetViews>
    <sheetView tabSelected="1" workbookViewId="0">
      <selection activeCell="G17" sqref="G17"/>
    </sheetView>
  </sheetViews>
  <sheetFormatPr baseColWidth="10" defaultRowHeight="12.75" x14ac:dyDescent="0.2"/>
  <cols>
    <col min="3" max="3" width="16.7109375" bestFit="1" customWidth="1"/>
    <col min="4" max="4" width="57.28515625" customWidth="1"/>
    <col min="5" max="5" width="52.85546875" bestFit="1" customWidth="1"/>
    <col min="6" max="6" width="53.5703125" bestFit="1" customWidth="1"/>
    <col min="9" max="9" width="22.28515625" customWidth="1"/>
  </cols>
  <sheetData>
    <row r="2" spans="2:12" ht="23.25" x14ac:dyDescent="0.35">
      <c r="B2" s="33" t="s">
        <v>73</v>
      </c>
    </row>
    <row r="3" spans="2:12" ht="18" x14ac:dyDescent="0.25">
      <c r="B3" s="36" t="s">
        <v>74</v>
      </c>
      <c r="C3" s="34"/>
      <c r="F3" t="s">
        <v>125</v>
      </c>
    </row>
    <row r="4" spans="2:12" ht="13.5" thickBot="1" x14ac:dyDescent="0.25"/>
    <row r="5" spans="2:12" x14ac:dyDescent="0.2">
      <c r="B5" s="40" t="s">
        <v>75</v>
      </c>
      <c r="C5" s="41"/>
      <c r="D5" s="42" t="s">
        <v>76</v>
      </c>
      <c r="E5" s="42" t="s">
        <v>79</v>
      </c>
      <c r="F5" s="42" t="s">
        <v>77</v>
      </c>
      <c r="G5" s="42" t="s">
        <v>78</v>
      </c>
      <c r="H5" s="42"/>
      <c r="I5" s="43"/>
      <c r="L5" s="32"/>
    </row>
    <row r="6" spans="2:12" ht="15" x14ac:dyDescent="0.25">
      <c r="B6" s="44"/>
      <c r="C6" s="2"/>
      <c r="D6" s="45" t="s">
        <v>80</v>
      </c>
      <c r="E6" s="45" t="s">
        <v>81</v>
      </c>
      <c r="F6" s="45" t="s">
        <v>83</v>
      </c>
      <c r="G6" s="45" t="s">
        <v>82</v>
      </c>
      <c r="H6" s="46"/>
      <c r="I6" s="47"/>
      <c r="L6" s="32"/>
    </row>
    <row r="7" spans="2:12" ht="15" x14ac:dyDescent="0.25">
      <c r="B7" s="44"/>
      <c r="C7" s="2"/>
      <c r="D7" s="45" t="s">
        <v>84</v>
      </c>
      <c r="E7" s="45" t="s">
        <v>85</v>
      </c>
      <c r="F7" s="45" t="s">
        <v>86</v>
      </c>
      <c r="G7" s="45" t="s">
        <v>88</v>
      </c>
      <c r="H7" s="45" t="s">
        <v>87</v>
      </c>
      <c r="I7" s="47"/>
      <c r="L7" s="32"/>
    </row>
    <row r="8" spans="2:12" ht="15" x14ac:dyDescent="0.25">
      <c r="B8" s="44"/>
      <c r="C8" s="2"/>
      <c r="D8" s="48" t="s">
        <v>161</v>
      </c>
      <c r="E8" s="59" t="s">
        <v>162</v>
      </c>
      <c r="F8" s="58" t="s">
        <v>163</v>
      </c>
      <c r="G8" s="59" t="s">
        <v>164</v>
      </c>
      <c r="H8" s="2"/>
      <c r="I8" s="47"/>
    </row>
    <row r="9" spans="2:12" x14ac:dyDescent="0.2">
      <c r="B9" s="44"/>
      <c r="C9" s="2"/>
      <c r="D9" s="46" t="s">
        <v>105</v>
      </c>
      <c r="E9" s="46" t="s">
        <v>106</v>
      </c>
      <c r="F9" s="58">
        <v>2324</v>
      </c>
      <c r="G9" s="2"/>
      <c r="H9" s="2"/>
      <c r="I9" s="47"/>
    </row>
    <row r="10" spans="2:12" x14ac:dyDescent="0.2">
      <c r="B10" s="44"/>
      <c r="C10" s="2"/>
      <c r="D10" s="46" t="s">
        <v>132</v>
      </c>
      <c r="E10" s="46" t="s">
        <v>133</v>
      </c>
      <c r="F10" s="58">
        <v>1780</v>
      </c>
      <c r="G10" s="2"/>
      <c r="H10" s="2"/>
      <c r="I10" s="47"/>
    </row>
    <row r="11" spans="2:12" x14ac:dyDescent="0.2">
      <c r="B11" s="44"/>
      <c r="C11" s="2"/>
      <c r="D11" s="46" t="s">
        <v>293</v>
      </c>
      <c r="E11" s="46" t="s">
        <v>133</v>
      </c>
      <c r="F11" s="58">
        <v>2700</v>
      </c>
      <c r="G11" s="2"/>
      <c r="H11" s="2"/>
      <c r="I11" s="47"/>
    </row>
    <row r="12" spans="2:12" ht="15" x14ac:dyDescent="0.25">
      <c r="B12" s="44"/>
      <c r="C12" s="2"/>
      <c r="D12" s="45" t="s">
        <v>134</v>
      </c>
      <c r="E12" s="46" t="s">
        <v>133</v>
      </c>
      <c r="F12" s="58">
        <v>1832</v>
      </c>
      <c r="G12" s="2"/>
      <c r="H12" s="2"/>
      <c r="I12" s="47"/>
    </row>
    <row r="13" spans="2:12" ht="15" x14ac:dyDescent="0.25">
      <c r="B13" s="44"/>
      <c r="C13" s="2"/>
      <c r="D13" s="45" t="s">
        <v>151</v>
      </c>
      <c r="E13" s="59" t="s">
        <v>152</v>
      </c>
      <c r="F13" s="58">
        <v>1656</v>
      </c>
      <c r="G13" s="2"/>
      <c r="H13" s="2"/>
      <c r="I13" s="47"/>
    </row>
    <row r="14" spans="2:12" ht="15" x14ac:dyDescent="0.25">
      <c r="B14" s="44"/>
      <c r="C14" s="2"/>
      <c r="D14" s="45" t="s">
        <v>289</v>
      </c>
      <c r="E14" s="59" t="s">
        <v>290</v>
      </c>
      <c r="F14" s="58">
        <v>1748</v>
      </c>
      <c r="G14" s="2" t="s">
        <v>291</v>
      </c>
      <c r="H14" s="2"/>
      <c r="I14" s="47"/>
    </row>
    <row r="15" spans="2:12" ht="15" x14ac:dyDescent="0.25">
      <c r="B15" s="44"/>
      <c r="C15" s="2"/>
      <c r="D15" s="45" t="s">
        <v>292</v>
      </c>
      <c r="E15" s="59" t="s">
        <v>294</v>
      </c>
      <c r="F15" s="58">
        <v>1472</v>
      </c>
      <c r="G15" s="2"/>
      <c r="H15" s="2"/>
      <c r="I15" s="47"/>
    </row>
    <row r="16" spans="2:12" ht="15" x14ac:dyDescent="0.25">
      <c r="B16" s="44"/>
      <c r="C16" s="2"/>
      <c r="D16" s="45" t="s">
        <v>295</v>
      </c>
      <c r="E16" s="59" t="s">
        <v>296</v>
      </c>
      <c r="F16" s="58">
        <v>1946</v>
      </c>
      <c r="G16" s="2" t="s">
        <v>297</v>
      </c>
      <c r="H16" s="2"/>
      <c r="I16" s="47"/>
    </row>
    <row r="17" spans="1:9" ht="13.5" thickBot="1" x14ac:dyDescent="0.25">
      <c r="B17" s="49"/>
      <c r="C17" s="50"/>
      <c r="D17" s="50"/>
      <c r="E17" s="50"/>
      <c r="F17" s="50"/>
      <c r="G17" s="50"/>
      <c r="H17" s="50"/>
      <c r="I17" s="51"/>
    </row>
    <row r="18" spans="1:9" x14ac:dyDescent="0.2">
      <c r="B18" s="31" t="s">
        <v>66</v>
      </c>
      <c r="C18" t="s">
        <v>67</v>
      </c>
      <c r="D18" s="32" t="s">
        <v>93</v>
      </c>
    </row>
    <row r="19" spans="1:9" x14ac:dyDescent="0.2">
      <c r="B19" s="32"/>
      <c r="C19" t="s">
        <v>68</v>
      </c>
      <c r="D19" s="32" t="s">
        <v>92</v>
      </c>
    </row>
    <row r="20" spans="1:9" x14ac:dyDescent="0.2">
      <c r="C20" t="s">
        <v>69</v>
      </c>
      <c r="D20" s="32" t="s">
        <v>94</v>
      </c>
    </row>
    <row r="21" spans="1:9" x14ac:dyDescent="0.2">
      <c r="C21" t="s">
        <v>70</v>
      </c>
      <c r="D21" s="32" t="s">
        <v>89</v>
      </c>
    </row>
    <row r="22" spans="1:9" x14ac:dyDescent="0.2">
      <c r="C22" t="s">
        <v>71</v>
      </c>
      <c r="D22" s="32" t="s">
        <v>90</v>
      </c>
    </row>
    <row r="23" spans="1:9" x14ac:dyDescent="0.2">
      <c r="C23" t="s">
        <v>72</v>
      </c>
      <c r="D23" s="32" t="s">
        <v>91</v>
      </c>
    </row>
    <row r="26" spans="1:9" ht="13.5" thickBot="1" x14ac:dyDescent="0.25"/>
    <row r="27" spans="1:9" ht="13.5" thickBot="1" x14ac:dyDescent="0.25">
      <c r="A27" s="55" t="s">
        <v>54</v>
      </c>
      <c r="B27" s="56" t="s">
        <v>100</v>
      </c>
      <c r="C27" s="56" t="s">
        <v>101</v>
      </c>
      <c r="D27" s="56" t="s">
        <v>102</v>
      </c>
      <c r="E27" s="56" t="s">
        <v>103</v>
      </c>
      <c r="F27" s="57" t="s">
        <v>104</v>
      </c>
    </row>
    <row r="28" spans="1:9" x14ac:dyDescent="0.2">
      <c r="A28">
        <v>1</v>
      </c>
      <c r="B28" s="35">
        <v>41876</v>
      </c>
      <c r="C28" s="32" t="s">
        <v>95</v>
      </c>
      <c r="D28" s="32" t="s">
        <v>96</v>
      </c>
      <c r="E28" s="32" t="s">
        <v>97</v>
      </c>
      <c r="F28" s="32" t="s">
        <v>98</v>
      </c>
    </row>
    <row r="29" spans="1:9" x14ac:dyDescent="0.2">
      <c r="F29" s="32" t="s">
        <v>99</v>
      </c>
    </row>
    <row r="30" spans="1:9" ht="25.5" x14ac:dyDescent="0.2">
      <c r="A30">
        <v>2</v>
      </c>
      <c r="B30" s="35">
        <v>41890</v>
      </c>
      <c r="C30" t="s">
        <v>107</v>
      </c>
      <c r="D30" t="s">
        <v>108</v>
      </c>
      <c r="E30" t="s">
        <v>109</v>
      </c>
      <c r="F30" s="38" t="s">
        <v>110</v>
      </c>
    </row>
    <row r="31" spans="1:9" ht="25.5" x14ac:dyDescent="0.2">
      <c r="A31">
        <v>3</v>
      </c>
      <c r="B31" s="35">
        <v>41928</v>
      </c>
      <c r="C31" s="32" t="s">
        <v>111</v>
      </c>
      <c r="D31" s="32" t="s">
        <v>112</v>
      </c>
      <c r="E31" s="39" t="s">
        <v>113</v>
      </c>
    </row>
    <row r="32" spans="1:9" ht="38.25" x14ac:dyDescent="0.2">
      <c r="A32">
        <v>4</v>
      </c>
      <c r="B32" s="35">
        <v>41934</v>
      </c>
      <c r="C32" s="32" t="s">
        <v>117</v>
      </c>
      <c r="D32" s="32" t="s">
        <v>118</v>
      </c>
      <c r="E32" s="39" t="s">
        <v>119</v>
      </c>
      <c r="F32" s="32" t="s">
        <v>120</v>
      </c>
    </row>
    <row r="33" spans="1:6" ht="25.5" x14ac:dyDescent="0.2">
      <c r="A33">
        <v>5</v>
      </c>
      <c r="B33" s="35">
        <v>41947</v>
      </c>
      <c r="C33" s="32" t="s">
        <v>114</v>
      </c>
      <c r="D33" s="32" t="s">
        <v>115</v>
      </c>
      <c r="E33" s="39" t="s">
        <v>116</v>
      </c>
      <c r="F33" s="39" t="s">
        <v>121</v>
      </c>
    </row>
    <row r="34" spans="1:6" ht="25.5" x14ac:dyDescent="0.2">
      <c r="A34">
        <v>6</v>
      </c>
      <c r="B34" s="35">
        <v>41948</v>
      </c>
      <c r="C34" s="32" t="s">
        <v>107</v>
      </c>
      <c r="D34" s="32" t="s">
        <v>122</v>
      </c>
      <c r="E34" s="39" t="s">
        <v>123</v>
      </c>
      <c r="F34" s="39" t="s">
        <v>124</v>
      </c>
    </row>
    <row r="35" spans="1:6" ht="25.5" x14ac:dyDescent="0.2">
      <c r="A35">
        <v>7</v>
      </c>
      <c r="B35" s="35">
        <v>41960</v>
      </c>
      <c r="C35" s="32" t="s">
        <v>117</v>
      </c>
      <c r="D35" s="32" t="s">
        <v>126</v>
      </c>
      <c r="E35" s="39" t="s">
        <v>127</v>
      </c>
      <c r="F35" s="39" t="s">
        <v>128</v>
      </c>
    </row>
    <row r="36" spans="1:6" x14ac:dyDescent="0.2">
      <c r="A36">
        <v>8</v>
      </c>
      <c r="B36" s="35">
        <v>41960</v>
      </c>
      <c r="C36" s="32" t="s">
        <v>117</v>
      </c>
      <c r="D36" s="32" t="s">
        <v>129</v>
      </c>
      <c r="E36" s="39" t="s">
        <v>130</v>
      </c>
      <c r="F36" s="39" t="s">
        <v>131</v>
      </c>
    </row>
    <row r="37" spans="1:6" ht="38.25" x14ac:dyDescent="0.2">
      <c r="A37">
        <v>9</v>
      </c>
      <c r="B37" s="35">
        <v>41968</v>
      </c>
      <c r="C37" s="32" t="s">
        <v>117</v>
      </c>
      <c r="D37" s="32" t="s">
        <v>126</v>
      </c>
      <c r="E37" s="39" t="s">
        <v>135</v>
      </c>
      <c r="F37" s="39" t="s">
        <v>150</v>
      </c>
    </row>
    <row r="38" spans="1:6" s="1" customFormat="1" ht="89.25" x14ac:dyDescent="0.2">
      <c r="A38" s="1">
        <v>10</v>
      </c>
      <c r="B38" s="52">
        <v>41969</v>
      </c>
      <c r="C38" s="53" t="s">
        <v>107</v>
      </c>
      <c r="D38" s="53" t="s">
        <v>136</v>
      </c>
      <c r="E38" s="54" t="s">
        <v>138</v>
      </c>
      <c r="F38" s="54" t="s">
        <v>137</v>
      </c>
    </row>
    <row r="39" spans="1:6" s="1" customFormat="1" ht="38.25" x14ac:dyDescent="0.2">
      <c r="A39" s="1">
        <v>11</v>
      </c>
      <c r="B39" s="52">
        <v>41978</v>
      </c>
      <c r="C39" s="53" t="s">
        <v>107</v>
      </c>
      <c r="D39" s="54" t="s">
        <v>139</v>
      </c>
      <c r="E39" s="54" t="s">
        <v>140</v>
      </c>
      <c r="F39" s="54" t="s">
        <v>147</v>
      </c>
    </row>
    <row r="40" spans="1:6" ht="38.25" x14ac:dyDescent="0.2">
      <c r="A40">
        <v>12</v>
      </c>
      <c r="B40" s="35">
        <v>41983</v>
      </c>
      <c r="C40" s="32" t="s">
        <v>117</v>
      </c>
      <c r="D40" s="32" t="s">
        <v>141</v>
      </c>
      <c r="E40" s="39" t="s">
        <v>142</v>
      </c>
      <c r="F40" s="32" t="s">
        <v>143</v>
      </c>
    </row>
    <row r="41" spans="1:6" ht="25.5" x14ac:dyDescent="0.2">
      <c r="A41">
        <v>13</v>
      </c>
      <c r="B41" s="35">
        <v>41985</v>
      </c>
      <c r="C41" s="32" t="s">
        <v>117</v>
      </c>
      <c r="D41" s="32" t="s">
        <v>144</v>
      </c>
      <c r="E41" s="39" t="s">
        <v>145</v>
      </c>
    </row>
    <row r="42" spans="1:6" ht="76.5" x14ac:dyDescent="0.2">
      <c r="A42">
        <v>14</v>
      </c>
      <c r="B42" s="35">
        <v>41988</v>
      </c>
      <c r="C42" s="32" t="s">
        <v>107</v>
      </c>
      <c r="D42" s="32" t="s">
        <v>146</v>
      </c>
      <c r="E42" s="39" t="s">
        <v>149</v>
      </c>
      <c r="F42" s="39" t="s">
        <v>148</v>
      </c>
    </row>
    <row r="43" spans="1:6" x14ac:dyDescent="0.2">
      <c r="A43">
        <v>15</v>
      </c>
      <c r="B43" s="35">
        <v>41992</v>
      </c>
      <c r="C43" s="32" t="s">
        <v>117</v>
      </c>
      <c r="D43" s="32" t="s">
        <v>156</v>
      </c>
      <c r="E43" s="39" t="s">
        <v>158</v>
      </c>
      <c r="F43" s="60" t="s">
        <v>157</v>
      </c>
    </row>
    <row r="44" spans="1:6" x14ac:dyDescent="0.2">
      <c r="A44">
        <v>16</v>
      </c>
      <c r="B44" s="35">
        <v>41992</v>
      </c>
      <c r="C44" s="32" t="s">
        <v>117</v>
      </c>
      <c r="D44" s="32" t="s">
        <v>153</v>
      </c>
      <c r="E44" s="39" t="s">
        <v>154</v>
      </c>
      <c r="F44" s="32" t="s">
        <v>155</v>
      </c>
    </row>
    <row r="45" spans="1:6" ht="38.25" x14ac:dyDescent="0.2">
      <c r="A45">
        <v>17</v>
      </c>
      <c r="B45" s="35">
        <v>41992</v>
      </c>
      <c r="C45" s="32" t="s">
        <v>117</v>
      </c>
      <c r="D45" s="32" t="s">
        <v>126</v>
      </c>
      <c r="E45" s="39" t="s">
        <v>159</v>
      </c>
      <c r="F45" s="60" t="s">
        <v>160</v>
      </c>
    </row>
    <row r="46" spans="1:6" ht="25.5" x14ac:dyDescent="0.2">
      <c r="A46">
        <v>18</v>
      </c>
      <c r="B46" s="35">
        <v>42016</v>
      </c>
      <c r="C46" s="32" t="s">
        <v>117</v>
      </c>
      <c r="D46" s="32" t="s">
        <v>126</v>
      </c>
      <c r="E46" s="39" t="s">
        <v>165</v>
      </c>
      <c r="F46" s="60" t="s">
        <v>166</v>
      </c>
    </row>
    <row r="47" spans="1:6" ht="51" x14ac:dyDescent="0.2">
      <c r="A47">
        <v>19</v>
      </c>
      <c r="B47" s="35">
        <v>42016</v>
      </c>
      <c r="C47" s="32" t="s">
        <v>95</v>
      </c>
      <c r="D47" s="32" t="s">
        <v>167</v>
      </c>
      <c r="E47" s="39" t="s">
        <v>168</v>
      </c>
    </row>
    <row r="48" spans="1:6" x14ac:dyDescent="0.2">
      <c r="A48">
        <v>20</v>
      </c>
      <c r="B48" s="35">
        <v>42019</v>
      </c>
      <c r="C48" s="32" t="s">
        <v>117</v>
      </c>
      <c r="D48" s="32" t="s">
        <v>126</v>
      </c>
      <c r="E48" s="39" t="s">
        <v>196</v>
      </c>
    </row>
    <row r="49" spans="1:6" ht="38.25" x14ac:dyDescent="0.2">
      <c r="A49">
        <v>21</v>
      </c>
      <c r="B49" s="35">
        <v>42019</v>
      </c>
      <c r="C49" s="32" t="s">
        <v>200</v>
      </c>
      <c r="D49" s="32" t="s">
        <v>197</v>
      </c>
      <c r="E49" s="39" t="s">
        <v>198</v>
      </c>
      <c r="F49" s="39" t="s">
        <v>199</v>
      </c>
    </row>
    <row r="50" spans="1:6" x14ac:dyDescent="0.2">
      <c r="A50">
        <v>22</v>
      </c>
      <c r="B50" s="35">
        <v>42023</v>
      </c>
      <c r="C50" s="32" t="s">
        <v>117</v>
      </c>
      <c r="D50" s="32" t="s">
        <v>201</v>
      </c>
      <c r="E50" s="39" t="s">
        <v>203</v>
      </c>
      <c r="F50" s="60" t="s">
        <v>202</v>
      </c>
    </row>
    <row r="51" spans="1:6" ht="38.25" x14ac:dyDescent="0.2">
      <c r="A51">
        <v>23</v>
      </c>
      <c r="B51" s="35">
        <v>42024</v>
      </c>
      <c r="C51" s="32" t="s">
        <v>200</v>
      </c>
      <c r="D51" s="32" t="s">
        <v>204</v>
      </c>
      <c r="E51" s="39" t="s">
        <v>205</v>
      </c>
      <c r="F51" s="39" t="s">
        <v>206</v>
      </c>
    </row>
    <row r="52" spans="1:6" ht="38.25" x14ac:dyDescent="0.2">
      <c r="A52">
        <v>24</v>
      </c>
      <c r="B52" s="35">
        <v>42027</v>
      </c>
      <c r="C52" s="32" t="s">
        <v>200</v>
      </c>
      <c r="D52" s="32" t="s">
        <v>207</v>
      </c>
      <c r="E52" s="39" t="s">
        <v>208</v>
      </c>
      <c r="F52" s="76" t="s">
        <v>215</v>
      </c>
    </row>
    <row r="53" spans="1:6" ht="25.5" x14ac:dyDescent="0.2">
      <c r="A53">
        <v>25</v>
      </c>
      <c r="B53" s="35">
        <v>42038</v>
      </c>
      <c r="C53" s="32" t="s">
        <v>117</v>
      </c>
      <c r="D53" s="32" t="s">
        <v>209</v>
      </c>
      <c r="E53" s="39" t="s">
        <v>210</v>
      </c>
      <c r="F53" s="38" t="s">
        <v>211</v>
      </c>
    </row>
    <row r="54" spans="1:6" ht="63.75" x14ac:dyDescent="0.2">
      <c r="A54">
        <v>26</v>
      </c>
      <c r="B54" s="35">
        <v>42046</v>
      </c>
      <c r="C54" s="32" t="s">
        <v>200</v>
      </c>
      <c r="D54" s="32" t="s">
        <v>212</v>
      </c>
      <c r="E54" s="39" t="s">
        <v>213</v>
      </c>
      <c r="F54" s="38" t="s">
        <v>214</v>
      </c>
    </row>
    <row r="55" spans="1:6" ht="63.75" x14ac:dyDescent="0.2">
      <c r="A55">
        <v>27</v>
      </c>
      <c r="B55" s="35">
        <v>42083</v>
      </c>
      <c r="C55" s="32" t="s">
        <v>200</v>
      </c>
      <c r="D55" s="32" t="s">
        <v>216</v>
      </c>
      <c r="E55" s="39" t="s">
        <v>217</v>
      </c>
      <c r="F55" s="39" t="s">
        <v>218</v>
      </c>
    </row>
    <row r="56" spans="1:6" ht="25.5" x14ac:dyDescent="0.2">
      <c r="F56" s="76" t="s">
        <v>219</v>
      </c>
    </row>
    <row r="57" spans="1:6" ht="51" x14ac:dyDescent="0.2">
      <c r="A57">
        <v>28</v>
      </c>
      <c r="B57" s="35">
        <v>42095</v>
      </c>
      <c r="C57" t="s">
        <v>117</v>
      </c>
      <c r="D57" t="s">
        <v>220</v>
      </c>
      <c r="E57" s="39" t="s">
        <v>222</v>
      </c>
      <c r="F57" s="76" t="s">
        <v>221</v>
      </c>
    </row>
    <row r="58" spans="1:6" ht="51" x14ac:dyDescent="0.2">
      <c r="A58">
        <v>29</v>
      </c>
      <c r="B58" s="35">
        <v>42104</v>
      </c>
      <c r="C58" t="s">
        <v>95</v>
      </c>
      <c r="D58" t="s">
        <v>223</v>
      </c>
      <c r="E58" s="39" t="s">
        <v>224</v>
      </c>
      <c r="F58" s="38"/>
    </row>
    <row r="59" spans="1:6" ht="63.75" x14ac:dyDescent="0.2">
      <c r="A59">
        <v>30</v>
      </c>
      <c r="B59" s="35">
        <v>42132</v>
      </c>
      <c r="C59" t="s">
        <v>200</v>
      </c>
      <c r="D59" t="s">
        <v>225</v>
      </c>
      <c r="E59" s="39" t="s">
        <v>226</v>
      </c>
      <c r="F59" s="38"/>
    </row>
    <row r="60" spans="1:6" ht="25.5" x14ac:dyDescent="0.2">
      <c r="A60">
        <v>31</v>
      </c>
      <c r="B60" s="35">
        <v>42158</v>
      </c>
      <c r="C60" t="s">
        <v>227</v>
      </c>
      <c r="D60" t="s">
        <v>228</v>
      </c>
      <c r="E60" s="39" t="s">
        <v>229</v>
      </c>
      <c r="F60" s="38"/>
    </row>
    <row r="61" spans="1:6" s="1" customFormat="1" ht="38.25" x14ac:dyDescent="0.2">
      <c r="A61" s="1">
        <v>32</v>
      </c>
      <c r="B61" s="52">
        <v>42165</v>
      </c>
      <c r="C61" s="1" t="s">
        <v>200</v>
      </c>
      <c r="D61" s="1" t="s">
        <v>268</v>
      </c>
      <c r="E61" s="54" t="s">
        <v>230</v>
      </c>
      <c r="F61" s="77" t="s">
        <v>231</v>
      </c>
    </row>
    <row r="62" spans="1:6" ht="51" x14ac:dyDescent="0.2">
      <c r="A62">
        <v>33</v>
      </c>
      <c r="B62" s="35">
        <v>42180</v>
      </c>
      <c r="C62" s="32" t="s">
        <v>200</v>
      </c>
      <c r="D62" s="32" t="s">
        <v>232</v>
      </c>
      <c r="E62" s="39" t="s">
        <v>233</v>
      </c>
      <c r="F62" s="78" t="s">
        <v>234</v>
      </c>
    </row>
    <row r="63" spans="1:6" ht="38.25" x14ac:dyDescent="0.2">
      <c r="A63">
        <v>34</v>
      </c>
      <c r="B63" s="35">
        <v>42185</v>
      </c>
      <c r="C63" s="32" t="s">
        <v>235</v>
      </c>
      <c r="D63" s="32" t="s">
        <v>236</v>
      </c>
      <c r="E63" s="39" t="s">
        <v>237</v>
      </c>
      <c r="F63" s="38"/>
    </row>
    <row r="64" spans="1:6" x14ac:dyDescent="0.2">
      <c r="A64">
        <v>35</v>
      </c>
      <c r="B64" s="35">
        <v>42186</v>
      </c>
      <c r="C64" s="32" t="s">
        <v>117</v>
      </c>
      <c r="D64" s="32" t="s">
        <v>238</v>
      </c>
      <c r="E64" s="39" t="s">
        <v>239</v>
      </c>
      <c r="F64" s="38"/>
    </row>
    <row r="65" spans="1:6" ht="38.25" x14ac:dyDescent="0.2">
      <c r="A65">
        <v>36</v>
      </c>
      <c r="B65" s="35">
        <v>42188</v>
      </c>
      <c r="C65" s="32" t="s">
        <v>95</v>
      </c>
      <c r="D65" s="32" t="s">
        <v>240</v>
      </c>
      <c r="E65" s="39" t="s">
        <v>242</v>
      </c>
      <c r="F65" s="38" t="s">
        <v>241</v>
      </c>
    </row>
    <row r="66" spans="1:6" ht="25.5" x14ac:dyDescent="0.2">
      <c r="A66">
        <v>37</v>
      </c>
      <c r="B66" s="35">
        <v>42188</v>
      </c>
      <c r="C66" s="32" t="s">
        <v>117</v>
      </c>
      <c r="D66" s="32" t="s">
        <v>243</v>
      </c>
      <c r="E66" s="39" t="s">
        <v>244</v>
      </c>
      <c r="F66" s="38"/>
    </row>
    <row r="67" spans="1:6" ht="25.5" x14ac:dyDescent="0.2">
      <c r="A67">
        <v>38</v>
      </c>
      <c r="B67" s="35">
        <v>42195</v>
      </c>
      <c r="C67" s="32" t="s">
        <v>235</v>
      </c>
      <c r="D67" s="32" t="s">
        <v>245</v>
      </c>
      <c r="E67" s="39" t="s">
        <v>246</v>
      </c>
      <c r="F67" s="39" t="s">
        <v>247</v>
      </c>
    </row>
    <row r="68" spans="1:6" x14ac:dyDescent="0.2">
      <c r="A68">
        <v>39</v>
      </c>
      <c r="B68" s="35">
        <v>42198</v>
      </c>
      <c r="C68" s="32" t="s">
        <v>117</v>
      </c>
      <c r="D68" s="32" t="s">
        <v>228</v>
      </c>
      <c r="E68" s="39" t="s">
        <v>248</v>
      </c>
    </row>
    <row r="69" spans="1:6" ht="25.5" x14ac:dyDescent="0.2">
      <c r="A69">
        <v>40</v>
      </c>
      <c r="B69" s="35">
        <v>42198</v>
      </c>
      <c r="C69" s="32" t="s">
        <v>117</v>
      </c>
      <c r="D69" s="32" t="s">
        <v>251</v>
      </c>
      <c r="E69" s="39" t="s">
        <v>249</v>
      </c>
      <c r="F69" s="78" t="s">
        <v>250</v>
      </c>
    </row>
    <row r="70" spans="1:6" s="1" customFormat="1" ht="25.5" x14ac:dyDescent="0.2">
      <c r="A70" s="1">
        <v>41</v>
      </c>
      <c r="B70" s="52">
        <v>42199</v>
      </c>
      <c r="C70" s="53" t="s">
        <v>95</v>
      </c>
      <c r="D70" s="53" t="s">
        <v>245</v>
      </c>
      <c r="E70" s="79" t="s">
        <v>252</v>
      </c>
    </row>
    <row r="71" spans="1:6" s="1" customFormat="1" ht="25.5" x14ac:dyDescent="0.2">
      <c r="A71" s="1">
        <v>42</v>
      </c>
      <c r="B71" s="52">
        <v>42199</v>
      </c>
      <c r="C71" s="53" t="s">
        <v>117</v>
      </c>
      <c r="D71" s="54" t="s">
        <v>253</v>
      </c>
      <c r="E71" s="54" t="s">
        <v>254</v>
      </c>
    </row>
    <row r="72" spans="1:6" ht="25.5" x14ac:dyDescent="0.2">
      <c r="A72">
        <v>43</v>
      </c>
      <c r="B72" s="35">
        <v>42206</v>
      </c>
      <c r="C72" s="32" t="s">
        <v>117</v>
      </c>
      <c r="D72" s="32" t="s">
        <v>255</v>
      </c>
      <c r="E72" s="39" t="s">
        <v>256</v>
      </c>
    </row>
    <row r="73" spans="1:6" ht="25.5" x14ac:dyDescent="0.2">
      <c r="A73">
        <v>44</v>
      </c>
      <c r="B73" s="35">
        <v>42207</v>
      </c>
      <c r="C73" s="32" t="s">
        <v>117</v>
      </c>
      <c r="D73" s="32" t="s">
        <v>257</v>
      </c>
      <c r="E73" s="39" t="s">
        <v>258</v>
      </c>
    </row>
    <row r="74" spans="1:6" s="1" customFormat="1" ht="114.75" x14ac:dyDescent="0.2">
      <c r="A74" s="1">
        <v>45</v>
      </c>
      <c r="B74" s="52">
        <v>42261</v>
      </c>
      <c r="C74" s="53" t="s">
        <v>117</v>
      </c>
      <c r="D74" s="53" t="s">
        <v>259</v>
      </c>
      <c r="E74" s="54" t="s">
        <v>260</v>
      </c>
      <c r="F74" s="54" t="s">
        <v>261</v>
      </c>
    </row>
    <row r="75" spans="1:6" x14ac:dyDescent="0.2">
      <c r="A75" s="80">
        <v>46</v>
      </c>
      <c r="B75" s="81">
        <v>42264</v>
      </c>
      <c r="C75" s="80" t="s">
        <v>117</v>
      </c>
      <c r="D75" s="82" t="s">
        <v>262</v>
      </c>
      <c r="E75" s="82" t="s">
        <v>263</v>
      </c>
      <c r="F75" s="60" t="s">
        <v>264</v>
      </c>
    </row>
    <row r="76" spans="1:6" x14ac:dyDescent="0.2">
      <c r="A76">
        <v>47</v>
      </c>
      <c r="B76" s="35">
        <v>42265</v>
      </c>
      <c r="C76" s="32" t="s">
        <v>265</v>
      </c>
      <c r="D76" s="32" t="s">
        <v>266</v>
      </c>
      <c r="E76" s="32" t="s">
        <v>267</v>
      </c>
    </row>
    <row r="77" spans="1:6" ht="38.25" x14ac:dyDescent="0.2">
      <c r="A77">
        <v>48</v>
      </c>
      <c r="B77" s="35">
        <v>42283</v>
      </c>
      <c r="C77" s="32" t="s">
        <v>200</v>
      </c>
      <c r="D77" s="32" t="s">
        <v>269</v>
      </c>
      <c r="E77" s="38" t="s">
        <v>270</v>
      </c>
    </row>
    <row r="78" spans="1:6" ht="38.25" x14ac:dyDescent="0.2">
      <c r="A78">
        <v>49</v>
      </c>
      <c r="B78" s="35">
        <v>42300</v>
      </c>
      <c r="C78" s="32" t="s">
        <v>200</v>
      </c>
      <c r="D78" s="32" t="s">
        <v>271</v>
      </c>
      <c r="E78" s="39" t="s">
        <v>272</v>
      </c>
      <c r="F78" s="39" t="s">
        <v>273</v>
      </c>
    </row>
    <row r="79" spans="1:6" ht="51" x14ac:dyDescent="0.2">
      <c r="A79">
        <v>50</v>
      </c>
      <c r="B79" s="35">
        <v>42325</v>
      </c>
      <c r="C79" s="32" t="s">
        <v>200</v>
      </c>
      <c r="D79" s="32" t="s">
        <v>274</v>
      </c>
      <c r="E79" s="39" t="s">
        <v>275</v>
      </c>
      <c r="F79" s="78" t="s">
        <v>276</v>
      </c>
    </row>
    <row r="80" spans="1:6" ht="38.25" x14ac:dyDescent="0.2">
      <c r="A80">
        <v>51</v>
      </c>
      <c r="B80" s="35">
        <v>42325</v>
      </c>
      <c r="C80" s="32" t="s">
        <v>117</v>
      </c>
      <c r="D80" s="32" t="s">
        <v>277</v>
      </c>
      <c r="E80" s="38"/>
      <c r="F80" s="76" t="s">
        <v>278</v>
      </c>
    </row>
    <row r="81" spans="1:6" ht="38.25" x14ac:dyDescent="0.2">
      <c r="E81" s="38"/>
      <c r="F81" s="76" t="s">
        <v>279</v>
      </c>
    </row>
    <row r="82" spans="1:6" s="1" customFormat="1" ht="102" x14ac:dyDescent="0.2">
      <c r="A82" s="1">
        <v>52</v>
      </c>
      <c r="B82" s="52">
        <v>42381</v>
      </c>
      <c r="C82" s="1" t="s">
        <v>200</v>
      </c>
      <c r="D82" s="1" t="s">
        <v>280</v>
      </c>
      <c r="E82" s="54" t="s">
        <v>281</v>
      </c>
      <c r="F82" s="83"/>
    </row>
    <row r="83" spans="1:6" ht="25.5" x14ac:dyDescent="0.2">
      <c r="A83">
        <v>53</v>
      </c>
      <c r="B83" s="35">
        <v>42382</v>
      </c>
      <c r="C83" t="s">
        <v>282</v>
      </c>
      <c r="D83" s="32" t="s">
        <v>284</v>
      </c>
      <c r="E83" s="38" t="s">
        <v>283</v>
      </c>
      <c r="F83" s="38"/>
    </row>
    <row r="84" spans="1:6" x14ac:dyDescent="0.2">
      <c r="A84">
        <v>54</v>
      </c>
      <c r="B84" s="35">
        <v>42387</v>
      </c>
      <c r="C84" t="s">
        <v>117</v>
      </c>
      <c r="D84" s="32" t="s">
        <v>285</v>
      </c>
      <c r="E84" s="38" t="s">
        <v>286</v>
      </c>
      <c r="F84" s="38"/>
    </row>
    <row r="85" spans="1:6" ht="38.25" x14ac:dyDescent="0.2">
      <c r="A85">
        <v>55</v>
      </c>
      <c r="B85" s="35">
        <v>42389</v>
      </c>
      <c r="C85" t="s">
        <v>200</v>
      </c>
      <c r="D85" s="32" t="s">
        <v>287</v>
      </c>
      <c r="E85" s="38" t="s">
        <v>288</v>
      </c>
      <c r="F85" s="38"/>
    </row>
    <row r="86" spans="1:6" x14ac:dyDescent="0.2">
      <c r="E86" s="38"/>
      <c r="F86" s="38"/>
    </row>
    <row r="87" spans="1:6" x14ac:dyDescent="0.2">
      <c r="E87" s="38"/>
      <c r="F87" s="38"/>
    </row>
    <row r="88" spans="1:6" x14ac:dyDescent="0.2">
      <c r="E88" s="38"/>
      <c r="F88" s="38"/>
    </row>
    <row r="89" spans="1:6" x14ac:dyDescent="0.2">
      <c r="E89" s="38"/>
      <c r="F89" s="38"/>
    </row>
    <row r="90" spans="1:6" x14ac:dyDescent="0.2">
      <c r="E90" s="38"/>
      <c r="F90" s="38"/>
    </row>
    <row r="91" spans="1:6" x14ac:dyDescent="0.2">
      <c r="E91" s="38"/>
      <c r="F91" s="38"/>
    </row>
    <row r="92" spans="1:6" x14ac:dyDescent="0.2">
      <c r="E92" s="38"/>
      <c r="F92" s="38"/>
    </row>
  </sheetData>
  <hyperlinks>
    <hyperlink ref="F43" r:id="rId1"/>
    <hyperlink ref="F45" r:id="rId2"/>
    <hyperlink ref="F46" r:id="rId3"/>
    <hyperlink ref="F50" r:id="rId4"/>
    <hyperlink ref="F52" r:id="rId5"/>
    <hyperlink ref="F56" r:id="rId6"/>
    <hyperlink ref="F57" r:id="rId7"/>
    <hyperlink ref="F61" r:id="rId8"/>
    <hyperlink ref="F75" r:id="rId9"/>
    <hyperlink ref="F80" r:id="rId10"/>
    <hyperlink ref="F81" r:id="rId11"/>
  </hyperlinks>
  <pageMargins left="0.7" right="0.7" top="0.78740157499999996" bottom="0.78740157499999996" header="0.3" footer="0.3"/>
  <pageSetup paperSize="9" orientation="portrait"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
  <sheetViews>
    <sheetView topLeftCell="A16" workbookViewId="0">
      <selection activeCell="A10" sqref="A10"/>
    </sheetView>
  </sheetViews>
  <sheetFormatPr baseColWidth="10" defaultRowHeight="12.75" x14ac:dyDescent="0.2"/>
  <sheetData/>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M27"/>
  <sheetViews>
    <sheetView zoomScale="90" zoomScaleNormal="90" workbookViewId="0">
      <selection activeCell="F1" sqref="F1:H1"/>
    </sheetView>
  </sheetViews>
  <sheetFormatPr baseColWidth="10" defaultRowHeight="12.75" x14ac:dyDescent="0.2"/>
  <cols>
    <col min="2" max="2" width="11.42578125" style="7"/>
    <col min="3" max="3" width="15.7109375" customWidth="1"/>
    <col min="4" max="4" width="10" customWidth="1"/>
    <col min="5" max="5" width="12.85546875" style="7" customWidth="1"/>
    <col min="6" max="6" width="12.85546875" customWidth="1"/>
    <col min="7" max="7" width="28.42578125" customWidth="1"/>
    <col min="8" max="8" width="30.5703125" customWidth="1"/>
    <col min="9" max="9" width="34.85546875" customWidth="1"/>
    <col min="10" max="10" width="35.7109375" customWidth="1"/>
    <col min="12" max="12" width="14.42578125" customWidth="1"/>
    <col min="13" max="13" width="14.140625" customWidth="1"/>
  </cols>
  <sheetData>
    <row r="1" spans="1:13" x14ac:dyDescent="0.2">
      <c r="F1" s="84" t="s">
        <v>63</v>
      </c>
      <c r="G1" s="85"/>
      <c r="H1" s="86"/>
      <c r="I1" s="87" t="s">
        <v>45</v>
      </c>
      <c r="J1" s="87"/>
      <c r="K1" s="87"/>
      <c r="L1" s="87"/>
      <c r="M1" s="87"/>
    </row>
    <row r="2" spans="1:13" s="1" customFormat="1" ht="51" x14ac:dyDescent="0.2">
      <c r="A2" s="3" t="s">
        <v>0</v>
      </c>
      <c r="B2" s="12" t="s">
        <v>54</v>
      </c>
      <c r="C2" s="4" t="s">
        <v>3</v>
      </c>
      <c r="D2" s="4" t="s">
        <v>37</v>
      </c>
      <c r="E2" s="15" t="s">
        <v>1</v>
      </c>
      <c r="F2" s="4" t="s">
        <v>38</v>
      </c>
      <c r="G2" s="4" t="s">
        <v>2</v>
      </c>
      <c r="H2" s="27" t="s">
        <v>4</v>
      </c>
      <c r="I2" s="24" t="s">
        <v>57</v>
      </c>
      <c r="J2" s="3" t="s">
        <v>44</v>
      </c>
      <c r="K2" s="4" t="s">
        <v>59</v>
      </c>
      <c r="L2" s="4" t="s">
        <v>60</v>
      </c>
      <c r="M2" s="4" t="s">
        <v>61</v>
      </c>
    </row>
    <row r="3" spans="1:13" ht="25.5" x14ac:dyDescent="0.2">
      <c r="A3" s="8" t="s">
        <v>5</v>
      </c>
      <c r="B3" s="9">
        <v>1</v>
      </c>
      <c r="C3" s="8" t="s">
        <v>6</v>
      </c>
      <c r="D3" s="9">
        <v>160</v>
      </c>
      <c r="E3" s="9">
        <v>0</v>
      </c>
      <c r="F3" s="8" t="s">
        <v>39</v>
      </c>
      <c r="G3" s="10" t="s">
        <v>7</v>
      </c>
      <c r="H3" s="28" t="s">
        <v>18</v>
      </c>
      <c r="I3" s="25" t="s">
        <v>50</v>
      </c>
      <c r="J3" s="16" t="s">
        <v>48</v>
      </c>
      <c r="K3" s="19"/>
      <c r="L3" s="19"/>
      <c r="M3" s="19"/>
    </row>
    <row r="4" spans="1:13" s="2" customFormat="1" x14ac:dyDescent="0.2">
      <c r="A4" s="8" t="s">
        <v>5</v>
      </c>
      <c r="B4" s="9">
        <v>2</v>
      </c>
      <c r="C4" s="8" t="s">
        <v>6</v>
      </c>
      <c r="D4" s="9">
        <v>120</v>
      </c>
      <c r="E4" s="9">
        <v>0</v>
      </c>
      <c r="F4" s="8" t="s">
        <v>39</v>
      </c>
      <c r="G4" s="10" t="s">
        <v>8</v>
      </c>
      <c r="H4" s="28" t="s">
        <v>18</v>
      </c>
      <c r="I4" s="25" t="s">
        <v>50</v>
      </c>
      <c r="J4" s="16" t="s">
        <v>48</v>
      </c>
      <c r="K4" s="19"/>
      <c r="L4" s="19"/>
      <c r="M4" s="19"/>
    </row>
    <row r="5" spans="1:13" s="2" customFormat="1" ht="25.5" x14ac:dyDescent="0.2">
      <c r="A5" s="8" t="s">
        <v>5</v>
      </c>
      <c r="B5" s="9">
        <v>3</v>
      </c>
      <c r="C5" s="8" t="s">
        <v>6</v>
      </c>
      <c r="D5" s="9">
        <v>120</v>
      </c>
      <c r="E5" s="9">
        <v>0</v>
      </c>
      <c r="F5" s="8" t="s">
        <v>39</v>
      </c>
      <c r="G5" s="10" t="s">
        <v>9</v>
      </c>
      <c r="H5" s="28" t="s">
        <v>18</v>
      </c>
      <c r="I5" s="25" t="s">
        <v>50</v>
      </c>
      <c r="J5" s="16" t="s">
        <v>48</v>
      </c>
      <c r="K5" s="19"/>
      <c r="L5" s="19"/>
      <c r="M5" s="19"/>
    </row>
    <row r="6" spans="1:13" s="2" customFormat="1" x14ac:dyDescent="0.2">
      <c r="A6" s="8" t="s">
        <v>5</v>
      </c>
      <c r="B6" s="9">
        <v>4</v>
      </c>
      <c r="C6" s="5" t="s">
        <v>6</v>
      </c>
      <c r="D6" s="6">
        <v>110</v>
      </c>
      <c r="E6" s="6">
        <v>0</v>
      </c>
      <c r="F6" s="5" t="s">
        <v>40</v>
      </c>
      <c r="G6" s="10" t="s">
        <v>10</v>
      </c>
      <c r="H6" s="28" t="s">
        <v>18</v>
      </c>
      <c r="I6" s="25" t="s">
        <v>50</v>
      </c>
      <c r="J6" s="16" t="s">
        <v>48</v>
      </c>
      <c r="K6" s="19"/>
      <c r="L6" s="19"/>
      <c r="M6" s="19"/>
    </row>
    <row r="7" spans="1:13" s="2" customFormat="1" x14ac:dyDescent="0.2">
      <c r="A7" s="8" t="s">
        <v>5</v>
      </c>
      <c r="B7" s="9">
        <v>5</v>
      </c>
      <c r="C7" s="5" t="s">
        <v>6</v>
      </c>
      <c r="D7" s="6">
        <v>124</v>
      </c>
      <c r="E7" s="6">
        <v>0</v>
      </c>
      <c r="F7" s="5" t="s">
        <v>40</v>
      </c>
      <c r="G7" s="10" t="s">
        <v>12</v>
      </c>
      <c r="H7" s="28" t="s">
        <v>11</v>
      </c>
      <c r="I7" s="25" t="s">
        <v>51</v>
      </c>
      <c r="J7" s="11" t="s">
        <v>43</v>
      </c>
      <c r="K7" s="19">
        <v>124</v>
      </c>
      <c r="L7" s="19"/>
      <c r="M7" s="19"/>
    </row>
    <row r="8" spans="1:13" s="2" customFormat="1" x14ac:dyDescent="0.2">
      <c r="A8" s="8" t="s">
        <v>5</v>
      </c>
      <c r="B8" s="9">
        <v>6</v>
      </c>
      <c r="C8" s="8" t="s">
        <v>6</v>
      </c>
      <c r="D8" s="9">
        <v>60</v>
      </c>
      <c r="E8" s="9">
        <v>0</v>
      </c>
      <c r="F8" s="8" t="s">
        <v>39</v>
      </c>
      <c r="G8" s="10" t="s">
        <v>13</v>
      </c>
      <c r="H8" s="28" t="s">
        <v>11</v>
      </c>
      <c r="I8" s="25" t="s">
        <v>51</v>
      </c>
      <c r="J8" s="11" t="s">
        <v>43</v>
      </c>
      <c r="K8" s="19">
        <v>60</v>
      </c>
      <c r="L8" s="19"/>
      <c r="M8" s="19"/>
    </row>
    <row r="9" spans="1:13" s="2" customFormat="1" ht="51" x14ac:dyDescent="0.2">
      <c r="A9" s="8" t="s">
        <v>5</v>
      </c>
      <c r="B9" s="9">
        <v>7</v>
      </c>
      <c r="C9" s="8" t="s">
        <v>6</v>
      </c>
      <c r="D9" s="9">
        <v>200</v>
      </c>
      <c r="E9" s="9">
        <v>0</v>
      </c>
      <c r="F9" s="8" t="s">
        <v>39</v>
      </c>
      <c r="G9" s="16" t="s">
        <v>14</v>
      </c>
      <c r="H9" s="37" t="s">
        <v>29</v>
      </c>
      <c r="I9" s="25" t="s">
        <v>51</v>
      </c>
      <c r="J9" s="11" t="s">
        <v>43</v>
      </c>
      <c r="K9" s="19">
        <v>200</v>
      </c>
      <c r="L9" s="19"/>
      <c r="M9" s="19"/>
    </row>
    <row r="10" spans="1:13" s="2" customFormat="1" ht="25.5" x14ac:dyDescent="0.2">
      <c r="A10" s="8" t="s">
        <v>5</v>
      </c>
      <c r="B10" s="9">
        <v>8</v>
      </c>
      <c r="C10" s="8" t="s">
        <v>6</v>
      </c>
      <c r="D10" s="9">
        <v>100</v>
      </c>
      <c r="E10" s="9">
        <v>0</v>
      </c>
      <c r="F10" s="8" t="s">
        <v>39</v>
      </c>
      <c r="G10" s="10" t="s">
        <v>15</v>
      </c>
      <c r="H10" s="28" t="s">
        <v>11</v>
      </c>
      <c r="I10" s="25" t="s">
        <v>50</v>
      </c>
      <c r="J10" s="16" t="s">
        <v>48</v>
      </c>
      <c r="K10" s="19"/>
      <c r="L10" s="19"/>
      <c r="M10" s="19"/>
    </row>
    <row r="11" spans="1:13" s="2" customFormat="1" ht="38.25" x14ac:dyDescent="0.2">
      <c r="A11" s="8" t="s">
        <v>5</v>
      </c>
      <c r="B11" s="9">
        <v>9</v>
      </c>
      <c r="C11" s="8" t="s">
        <v>6</v>
      </c>
      <c r="D11" s="9">
        <v>60</v>
      </c>
      <c r="E11" s="9">
        <v>0</v>
      </c>
      <c r="F11" s="8" t="s">
        <v>39</v>
      </c>
      <c r="G11" s="10" t="s">
        <v>26</v>
      </c>
      <c r="H11" s="28" t="s">
        <v>27</v>
      </c>
      <c r="I11" s="25" t="s">
        <v>50</v>
      </c>
      <c r="J11" s="16" t="s">
        <v>48</v>
      </c>
      <c r="K11" s="19"/>
      <c r="L11" s="19"/>
      <c r="M11" s="19"/>
    </row>
    <row r="12" spans="1:13" s="2" customFormat="1" ht="25.5" x14ac:dyDescent="0.2">
      <c r="A12" s="8" t="s">
        <v>5</v>
      </c>
      <c r="B12" s="9">
        <v>10</v>
      </c>
      <c r="C12" s="8" t="s">
        <v>6</v>
      </c>
      <c r="D12" s="9">
        <v>60</v>
      </c>
      <c r="E12" s="9">
        <v>0</v>
      </c>
      <c r="F12" s="8" t="s">
        <v>39</v>
      </c>
      <c r="G12" s="10" t="s">
        <v>16</v>
      </c>
      <c r="H12" s="28" t="s">
        <v>11</v>
      </c>
      <c r="I12" s="25" t="s">
        <v>50</v>
      </c>
      <c r="J12" s="16" t="s">
        <v>48</v>
      </c>
      <c r="K12" s="19"/>
      <c r="L12" s="19"/>
      <c r="M12" s="19"/>
    </row>
    <row r="13" spans="1:13" s="2" customFormat="1" ht="25.5" x14ac:dyDescent="0.2">
      <c r="A13" s="8" t="s">
        <v>5</v>
      </c>
      <c r="B13" s="9">
        <v>11</v>
      </c>
      <c r="C13" s="8" t="s">
        <v>6</v>
      </c>
      <c r="D13" s="9">
        <v>12</v>
      </c>
      <c r="E13" s="9">
        <v>0</v>
      </c>
      <c r="F13" s="8" t="s">
        <v>39</v>
      </c>
      <c r="G13" s="10" t="s">
        <v>17</v>
      </c>
      <c r="H13" s="28" t="s">
        <v>11</v>
      </c>
      <c r="I13" s="25" t="s">
        <v>50</v>
      </c>
      <c r="J13" s="16" t="s">
        <v>48</v>
      </c>
      <c r="K13" s="19"/>
      <c r="L13" s="19"/>
      <c r="M13" s="19"/>
    </row>
    <row r="14" spans="1:13" s="2" customFormat="1" ht="25.5" x14ac:dyDescent="0.2">
      <c r="A14" s="8" t="s">
        <v>5</v>
      </c>
      <c r="B14" s="9">
        <v>12</v>
      </c>
      <c r="C14" s="13" t="s">
        <v>19</v>
      </c>
      <c r="D14" s="14">
        <v>60</v>
      </c>
      <c r="E14" s="14">
        <v>6</v>
      </c>
      <c r="F14" s="13" t="s">
        <v>42</v>
      </c>
      <c r="G14" s="10" t="s">
        <v>36</v>
      </c>
      <c r="H14" s="28" t="s">
        <v>11</v>
      </c>
      <c r="I14" s="25" t="s">
        <v>47</v>
      </c>
      <c r="J14" s="17" t="s">
        <v>53</v>
      </c>
      <c r="K14" s="19"/>
      <c r="L14" s="19">
        <v>60</v>
      </c>
      <c r="M14" s="19"/>
    </row>
    <row r="15" spans="1:13" ht="38.25" x14ac:dyDescent="0.2">
      <c r="A15" s="8" t="s">
        <v>5</v>
      </c>
      <c r="B15" s="9">
        <v>13</v>
      </c>
      <c r="C15" s="8" t="s">
        <v>19</v>
      </c>
      <c r="D15" s="9">
        <v>80</v>
      </c>
      <c r="E15" s="9">
        <v>2</v>
      </c>
      <c r="F15" s="8" t="s">
        <v>40</v>
      </c>
      <c r="G15" s="10" t="s">
        <v>20</v>
      </c>
      <c r="H15" s="28" t="s">
        <v>11</v>
      </c>
      <c r="I15" s="25" t="s">
        <v>55</v>
      </c>
      <c r="J15" s="17" t="s">
        <v>62</v>
      </c>
      <c r="K15" s="19"/>
      <c r="L15" s="19"/>
      <c r="M15" s="19"/>
    </row>
    <row r="16" spans="1:13" ht="51" x14ac:dyDescent="0.2">
      <c r="A16" s="8" t="s">
        <v>5</v>
      </c>
      <c r="B16" s="9">
        <v>14</v>
      </c>
      <c r="C16" s="13" t="s">
        <v>19</v>
      </c>
      <c r="D16" s="14">
        <v>100</v>
      </c>
      <c r="E16" s="14">
        <v>2</v>
      </c>
      <c r="F16" s="13" t="s">
        <v>42</v>
      </c>
      <c r="G16" s="10" t="s">
        <v>21</v>
      </c>
      <c r="H16" s="28" t="s">
        <v>11</v>
      </c>
      <c r="I16" s="25" t="s">
        <v>46</v>
      </c>
      <c r="J16" s="17" t="s">
        <v>56</v>
      </c>
      <c r="K16" s="19"/>
      <c r="L16" s="19"/>
      <c r="M16" s="19"/>
    </row>
    <row r="17" spans="1:13" ht="25.5" x14ac:dyDescent="0.2">
      <c r="A17" s="8" t="s">
        <v>5</v>
      </c>
      <c r="B17" s="9">
        <v>15</v>
      </c>
      <c r="C17" s="13" t="s">
        <v>19</v>
      </c>
      <c r="D17" s="14">
        <v>60</v>
      </c>
      <c r="E17" s="14">
        <v>2</v>
      </c>
      <c r="F17" s="13" t="s">
        <v>42</v>
      </c>
      <c r="G17" s="10" t="s">
        <v>22</v>
      </c>
      <c r="H17" s="28" t="s">
        <v>11</v>
      </c>
      <c r="I17" s="25" t="s">
        <v>47</v>
      </c>
      <c r="J17" s="17" t="s">
        <v>53</v>
      </c>
      <c r="K17" s="19"/>
      <c r="L17" s="19">
        <v>60</v>
      </c>
      <c r="M17" s="19"/>
    </row>
    <row r="18" spans="1:13" ht="38.25" x14ac:dyDescent="0.2">
      <c r="A18" s="8" t="s">
        <v>5</v>
      </c>
      <c r="B18" s="9">
        <v>16</v>
      </c>
      <c r="C18" s="5" t="s">
        <v>19</v>
      </c>
      <c r="D18" s="6">
        <v>30</v>
      </c>
      <c r="E18" s="6">
        <v>2</v>
      </c>
      <c r="F18" s="5" t="s">
        <v>40</v>
      </c>
      <c r="G18" s="10" t="s">
        <v>23</v>
      </c>
      <c r="H18" s="28" t="s">
        <v>11</v>
      </c>
      <c r="I18" s="25" t="s">
        <v>64</v>
      </c>
      <c r="J18" s="18" t="s">
        <v>43</v>
      </c>
      <c r="K18" s="19">
        <v>30</v>
      </c>
      <c r="L18" s="19"/>
      <c r="M18" s="19"/>
    </row>
    <row r="19" spans="1:13" ht="38.25" x14ac:dyDescent="0.2">
      <c r="A19" s="8" t="s">
        <v>5</v>
      </c>
      <c r="B19" s="9">
        <v>17</v>
      </c>
      <c r="C19" s="22" t="s">
        <v>19</v>
      </c>
      <c r="D19" s="23">
        <v>10</v>
      </c>
      <c r="E19" s="23">
        <v>1</v>
      </c>
      <c r="F19" s="22" t="s">
        <v>41</v>
      </c>
      <c r="G19" s="10" t="s">
        <v>24</v>
      </c>
      <c r="H19" s="28" t="s">
        <v>11</v>
      </c>
      <c r="I19" s="25" t="s">
        <v>64</v>
      </c>
      <c r="J19" s="18" t="s">
        <v>43</v>
      </c>
      <c r="K19" s="19">
        <v>10</v>
      </c>
      <c r="L19" s="19"/>
      <c r="M19" s="19"/>
    </row>
    <row r="20" spans="1:13" ht="38.25" x14ac:dyDescent="0.2">
      <c r="A20" s="8" t="s">
        <v>5</v>
      </c>
      <c r="B20" s="9">
        <v>18</v>
      </c>
      <c r="C20" s="22" t="s">
        <v>19</v>
      </c>
      <c r="D20" s="23">
        <v>20</v>
      </c>
      <c r="E20" s="23">
        <v>2</v>
      </c>
      <c r="F20" s="22" t="s">
        <v>41</v>
      </c>
      <c r="G20" s="10" t="s">
        <v>25</v>
      </c>
      <c r="H20" s="28" t="s">
        <v>28</v>
      </c>
      <c r="I20" s="25" t="s">
        <v>49</v>
      </c>
      <c r="J20" s="17" t="s">
        <v>65</v>
      </c>
      <c r="K20" s="19"/>
      <c r="L20" s="19"/>
      <c r="M20" s="19"/>
    </row>
    <row r="21" spans="1:13" ht="25.5" x14ac:dyDescent="0.2">
      <c r="A21" s="8" t="s">
        <v>5</v>
      </c>
      <c r="B21" s="9">
        <v>19</v>
      </c>
      <c r="C21" s="22" t="s">
        <v>30</v>
      </c>
      <c r="D21" s="23">
        <v>60</v>
      </c>
      <c r="E21" s="23">
        <v>2</v>
      </c>
      <c r="F21" s="22" t="s">
        <v>41</v>
      </c>
      <c r="G21" s="10" t="s">
        <v>31</v>
      </c>
      <c r="H21" s="28" t="s">
        <v>11</v>
      </c>
      <c r="I21" s="25" t="s">
        <v>50</v>
      </c>
      <c r="J21" s="17" t="s">
        <v>52</v>
      </c>
      <c r="K21" s="19"/>
      <c r="L21" s="19"/>
      <c r="M21" s="19">
        <v>60</v>
      </c>
    </row>
    <row r="22" spans="1:13" x14ac:dyDescent="0.2">
      <c r="A22" s="8" t="s">
        <v>5</v>
      </c>
      <c r="B22" s="9">
        <v>20</v>
      </c>
      <c r="C22" s="8" t="s">
        <v>30</v>
      </c>
      <c r="D22" s="9">
        <v>60</v>
      </c>
      <c r="E22" s="9">
        <v>2</v>
      </c>
      <c r="F22" s="8" t="s">
        <v>39</v>
      </c>
      <c r="G22" s="10" t="s">
        <v>32</v>
      </c>
      <c r="H22" s="28" t="s">
        <v>11</v>
      </c>
      <c r="I22" s="25" t="s">
        <v>50</v>
      </c>
      <c r="J22" s="16" t="s">
        <v>48</v>
      </c>
      <c r="K22" s="19"/>
      <c r="L22" s="19"/>
      <c r="M22" s="19"/>
    </row>
    <row r="23" spans="1:13" ht="25.5" x14ac:dyDescent="0.2">
      <c r="A23" s="8" t="s">
        <v>5</v>
      </c>
      <c r="B23" s="9">
        <v>21</v>
      </c>
      <c r="C23" s="22" t="s">
        <v>30</v>
      </c>
      <c r="D23" s="23">
        <v>40</v>
      </c>
      <c r="E23" s="23">
        <v>1</v>
      </c>
      <c r="F23" s="22" t="s">
        <v>41</v>
      </c>
      <c r="G23" s="10" t="s">
        <v>33</v>
      </c>
      <c r="H23" s="28" t="s">
        <v>11</v>
      </c>
      <c r="I23" s="25" t="s">
        <v>50</v>
      </c>
      <c r="J23" s="17" t="s">
        <v>52</v>
      </c>
      <c r="K23" s="19"/>
      <c r="L23" s="19"/>
      <c r="M23" s="19">
        <v>40</v>
      </c>
    </row>
    <row r="24" spans="1:13" x14ac:dyDescent="0.2">
      <c r="A24" s="8" t="s">
        <v>5</v>
      </c>
      <c r="B24" s="9">
        <v>22</v>
      </c>
      <c r="C24" s="8" t="s">
        <v>30</v>
      </c>
      <c r="D24" s="9">
        <v>40</v>
      </c>
      <c r="E24" s="9">
        <v>0</v>
      </c>
      <c r="F24" s="8" t="s">
        <v>39</v>
      </c>
      <c r="G24" s="10" t="s">
        <v>35</v>
      </c>
      <c r="H24" s="28" t="s">
        <v>11</v>
      </c>
      <c r="I24" s="25" t="s">
        <v>50</v>
      </c>
      <c r="J24" s="16" t="s">
        <v>48</v>
      </c>
      <c r="K24" s="19"/>
      <c r="L24" s="19"/>
      <c r="M24" s="19"/>
    </row>
    <row r="25" spans="1:13" ht="25.5" x14ac:dyDescent="0.2">
      <c r="A25" s="8" t="s">
        <v>5</v>
      </c>
      <c r="B25" s="9">
        <v>23</v>
      </c>
      <c r="C25" s="8" t="s">
        <v>30</v>
      </c>
      <c r="D25" s="9">
        <v>40</v>
      </c>
      <c r="E25" s="9">
        <v>0</v>
      </c>
      <c r="F25" s="8" t="s">
        <v>39</v>
      </c>
      <c r="G25" s="10" t="s">
        <v>34</v>
      </c>
      <c r="H25" s="28" t="s">
        <v>11</v>
      </c>
      <c r="I25" s="25" t="s">
        <v>50</v>
      </c>
      <c r="J25" s="16" t="s">
        <v>48</v>
      </c>
      <c r="K25" s="19"/>
      <c r="L25" s="19"/>
      <c r="M25" s="19"/>
    </row>
    <row r="26" spans="1:13" x14ac:dyDescent="0.2">
      <c r="H26" s="29"/>
    </row>
    <row r="27" spans="1:13" x14ac:dyDescent="0.2">
      <c r="A27" s="20" t="s">
        <v>58</v>
      </c>
      <c r="B27" s="21"/>
      <c r="C27" s="20"/>
      <c r="D27" s="21">
        <f>SUM(D3:D25)</f>
        <v>1726</v>
      </c>
      <c r="E27" s="21"/>
      <c r="F27" s="20"/>
      <c r="G27" s="20"/>
      <c r="H27" s="30"/>
      <c r="I27" s="26"/>
      <c r="J27" s="20"/>
      <c r="K27" s="21">
        <f>SUM(K3:K25)</f>
        <v>424</v>
      </c>
      <c r="L27" s="21">
        <f>SUM(L3:L25)</f>
        <v>120</v>
      </c>
      <c r="M27" s="21">
        <f>SUM(M3:M25)</f>
        <v>100</v>
      </c>
    </row>
  </sheetData>
  <mergeCells count="2">
    <mergeCell ref="F1:H1"/>
    <mergeCell ref="I1:M1"/>
  </mergeCells>
  <phoneticPr fontId="1" type="noConversion"/>
  <pageMargins left="0.25" right="0.25" top="0.75" bottom="0.75" header="0.3" footer="0.3"/>
  <pageSetup paperSize="9" scale="5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Planung_Heckhalle</vt:lpstr>
      <vt:lpstr>Planung_LOIS-Keller</vt:lpstr>
      <vt:lpstr>Grundriss_LOIS-Keller</vt:lpstr>
      <vt:lpstr>Bedarf</vt:lpstr>
    </vt:vector>
  </TitlesOfParts>
  <Company>GSI - Darmstadt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Wolfgang Bayer</dc:creator>
  <cp:lastModifiedBy>Reiter, Andreas Dr.</cp:lastModifiedBy>
  <cp:lastPrinted>2014-08-25T18:14:11Z</cp:lastPrinted>
  <dcterms:created xsi:type="dcterms:W3CDTF">2013-03-25T15:03:47Z</dcterms:created>
  <dcterms:modified xsi:type="dcterms:W3CDTF">2016-01-21T12:53:48Z</dcterms:modified>
</cp:coreProperties>
</file>