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360" yWindow="120" windowWidth="17955" windowHeight="11790"/>
  </bookViews>
  <sheets>
    <sheet name="Strahlzeitplanung" sheetId="1" r:id="rId1"/>
    <sheet name="Experimente SIS" sheetId="4" r:id="rId2"/>
  </sheets>
  <externalReferences>
    <externalReference r:id="rId3"/>
  </externalReferences>
  <definedNames>
    <definedName name="_xlnm._FilterDatabase" localSheetId="1" hidden="1">'Experimente SIS'!$R$5:$R$44</definedName>
    <definedName name="Beam_Shareable">[1]MasterData!$L$5:$L$8</definedName>
    <definedName name="Department">[1]MasterData!$A$5:$A$50</definedName>
    <definedName name="_xlnm.Print_Titles" localSheetId="1">'Experimente SIS'!$1:$5</definedName>
    <definedName name="Experimental_Area">[1]MasterData!$K$5:$K$27</definedName>
    <definedName name="External_Participants">[1]MasterData!$N$5:$N$6</definedName>
    <definedName name="Extraction_Mode">[1]MasterData!$V$5:$V$11</definedName>
    <definedName name="Priority">[1]MasterData!$F$5:$F$7</definedName>
    <definedName name="PSP_Code">[1]MasterData!$D$5:$D$123</definedName>
    <definedName name="Strahlzeitbereich">Strahlzeitplanung!$B$3:$B$97</definedName>
  </definedNames>
  <calcPr calcId="145621" calcOnSave="0"/>
</workbook>
</file>

<file path=xl/calcChain.xml><?xml version="1.0" encoding="utf-8"?>
<calcChain xmlns="http://schemas.openxmlformats.org/spreadsheetml/2006/main">
  <c r="I53" i="4" l="1"/>
  <c r="A2" i="4"/>
  <c r="J243" i="1"/>
  <c r="J219" i="1"/>
  <c r="B233" i="1" l="1"/>
  <c r="A233" i="1" s="1"/>
  <c r="B4" i="1"/>
  <c r="A4" i="1" s="1"/>
  <c r="C4" i="1"/>
  <c r="J192" i="1"/>
  <c r="J140" i="1"/>
  <c r="J235" i="1"/>
  <c r="J244" i="1"/>
  <c r="J191" i="1"/>
  <c r="J250" i="1"/>
  <c r="J234" i="1"/>
  <c r="J236" i="1"/>
  <c r="J190" i="1"/>
  <c r="J245" i="1"/>
  <c r="J194" i="1"/>
  <c r="J239" i="1"/>
  <c r="J254" i="1"/>
  <c r="J207" i="1"/>
  <c r="J233" i="1"/>
  <c r="J196" i="1"/>
  <c r="J251" i="1"/>
  <c r="J197" i="1"/>
  <c r="J4" i="1"/>
  <c r="J195" i="1"/>
  <c r="J246" i="1"/>
  <c r="J200" i="1"/>
  <c r="J201" i="1"/>
  <c r="J193" i="1"/>
  <c r="J241" i="1"/>
  <c r="J189" i="1"/>
  <c r="J209" i="1"/>
  <c r="J252" i="1"/>
  <c r="J238" i="1"/>
  <c r="J249" i="1"/>
  <c r="J199" i="1"/>
  <c r="J247" i="1"/>
  <c r="J203" i="1"/>
  <c r="J205" i="1"/>
  <c r="J198" i="1"/>
  <c r="J242" i="1"/>
  <c r="J206" i="1"/>
  <c r="J204" i="1"/>
  <c r="J253" i="1"/>
  <c r="J237" i="1"/>
  <c r="J240" i="1"/>
  <c r="J202" i="1"/>
  <c r="J208" i="1"/>
  <c r="J248" i="1"/>
  <c r="M194" i="1" l="1"/>
  <c r="M193" i="1"/>
  <c r="M195" i="1"/>
  <c r="M192" i="1"/>
  <c r="B234" i="1"/>
  <c r="C233" i="1"/>
  <c r="A5" i="1"/>
  <c r="B5" i="1"/>
  <c r="C5" i="1"/>
  <c r="J5" i="1"/>
  <c r="B235" i="1" l="1"/>
  <c r="A234" i="1"/>
  <c r="C234" i="1"/>
  <c r="A6" i="1"/>
  <c r="B6" i="1"/>
  <c r="C6" i="1"/>
  <c r="J6" i="1"/>
  <c r="B236" i="1" l="1"/>
  <c r="C235" i="1"/>
  <c r="A235" i="1"/>
  <c r="A7" i="1"/>
  <c r="B7" i="1"/>
  <c r="C7" i="1"/>
  <c r="J7" i="1"/>
  <c r="B237" i="1" l="1"/>
  <c r="A236" i="1"/>
  <c r="C236" i="1"/>
  <c r="B8" i="1"/>
  <c r="A8" i="1" s="1"/>
  <c r="C8" i="1"/>
  <c r="J8" i="1"/>
  <c r="A237" i="1" l="1"/>
  <c r="C237" i="1"/>
  <c r="B238" i="1"/>
  <c r="B9" i="1"/>
  <c r="A9" i="1" s="1"/>
  <c r="C9" i="1"/>
  <c r="J9" i="1"/>
  <c r="B239" i="1" l="1"/>
  <c r="A238" i="1"/>
  <c r="C238" i="1"/>
  <c r="M9" i="1"/>
  <c r="A10" i="1"/>
  <c r="B10" i="1"/>
  <c r="C10" i="1"/>
  <c r="J10" i="1"/>
  <c r="B240" i="1" l="1"/>
  <c r="A239" i="1"/>
  <c r="C239" i="1"/>
  <c r="M10" i="1"/>
  <c r="A11" i="1"/>
  <c r="B11" i="1"/>
  <c r="C11" i="1"/>
  <c r="J11" i="1"/>
  <c r="A240" i="1" l="1"/>
  <c r="C240" i="1"/>
  <c r="B241" i="1"/>
  <c r="M11" i="1"/>
  <c r="B12" i="1"/>
  <c r="A12" i="1" s="1"/>
  <c r="C12" i="1"/>
  <c r="J12" i="1"/>
  <c r="C241" i="1" l="1"/>
  <c r="B242" i="1"/>
  <c r="A241" i="1"/>
  <c r="M12" i="1"/>
  <c r="B13" i="1"/>
  <c r="A13" i="1" s="1"/>
  <c r="C13" i="1"/>
  <c r="J13" i="1"/>
  <c r="B243" i="1" l="1"/>
  <c r="A242" i="1"/>
  <c r="C242" i="1"/>
  <c r="M13" i="1"/>
  <c r="B14" i="1"/>
  <c r="A14" i="1" s="1"/>
  <c r="C14" i="1"/>
  <c r="J14" i="1"/>
  <c r="B244" i="1" l="1"/>
  <c r="A243" i="1"/>
  <c r="C243" i="1"/>
  <c r="A15" i="1"/>
  <c r="B15" i="1"/>
  <c r="C15" i="1"/>
  <c r="J15" i="1"/>
  <c r="B245" i="1" l="1"/>
  <c r="A244" i="1"/>
  <c r="C244" i="1"/>
  <c r="B16" i="1"/>
  <c r="A16" i="1" s="1"/>
  <c r="J16" i="1"/>
  <c r="B246" i="1" l="1"/>
  <c r="A245" i="1"/>
  <c r="C245" i="1"/>
  <c r="C16" i="1"/>
  <c r="A17" i="1"/>
  <c r="B17" i="1"/>
  <c r="C17" i="1"/>
  <c r="J17" i="1"/>
  <c r="B247" i="1" l="1"/>
  <c r="A246" i="1"/>
  <c r="C246" i="1"/>
  <c r="A18" i="1"/>
  <c r="B18" i="1"/>
  <c r="C18" i="1"/>
  <c r="J18" i="1"/>
  <c r="C247" i="1" l="1"/>
  <c r="B248" i="1"/>
  <c r="A247" i="1"/>
  <c r="B19" i="1"/>
  <c r="A19" i="1" s="1"/>
  <c r="J19" i="1"/>
  <c r="B249" i="1" l="1"/>
  <c r="A248" i="1"/>
  <c r="C248" i="1"/>
  <c r="C19" i="1"/>
  <c r="B20" i="1"/>
  <c r="A20" i="1" s="1"/>
  <c r="J20" i="1"/>
  <c r="B250" i="1" l="1"/>
  <c r="A249" i="1"/>
  <c r="C249" i="1"/>
  <c r="C20" i="1"/>
  <c r="B21" i="1"/>
  <c r="A21" i="1" s="1"/>
  <c r="J21" i="1"/>
  <c r="B251" i="1" l="1"/>
  <c r="A250" i="1"/>
  <c r="C250" i="1"/>
  <c r="C21" i="1"/>
  <c r="B22" i="1"/>
  <c r="A22" i="1" s="1"/>
  <c r="J22" i="1"/>
  <c r="B252" i="1" l="1"/>
  <c r="A251" i="1"/>
  <c r="C251" i="1"/>
  <c r="C22" i="1"/>
  <c r="B23" i="1"/>
  <c r="A23" i="1" s="1"/>
  <c r="J23" i="1"/>
  <c r="B253" i="1" l="1"/>
  <c r="A252" i="1"/>
  <c r="C252" i="1"/>
  <c r="C23" i="1"/>
  <c r="B24" i="1"/>
  <c r="A24" i="1" s="1"/>
  <c r="J24" i="1"/>
  <c r="B254" i="1" l="1"/>
  <c r="A253" i="1"/>
  <c r="C253" i="1"/>
  <c r="C24" i="1"/>
  <c r="B25" i="1"/>
  <c r="A25" i="1" s="1"/>
  <c r="J25" i="1"/>
  <c r="A254" i="1" l="1"/>
  <c r="C254" i="1"/>
  <c r="C25" i="1"/>
  <c r="B26" i="1"/>
  <c r="A26" i="1" s="1"/>
  <c r="J26" i="1"/>
  <c r="C26" i="1" l="1"/>
  <c r="A27" i="1"/>
  <c r="B27" i="1"/>
  <c r="C27" i="1"/>
  <c r="B28" i="1"/>
  <c r="A28" i="1" s="1"/>
  <c r="C28" i="1"/>
  <c r="B29" i="1"/>
  <c r="A29" i="1" s="1"/>
  <c r="J29" i="1"/>
  <c r="J27" i="1"/>
  <c r="J28" i="1"/>
  <c r="C29" i="1" l="1"/>
  <c r="B30" i="1"/>
  <c r="A30" i="1" s="1"/>
  <c r="C30" i="1"/>
  <c r="B31" i="1"/>
  <c r="A31" i="1" s="1"/>
  <c r="J31" i="1"/>
  <c r="J30" i="1"/>
  <c r="C31" i="1" l="1"/>
  <c r="A32" i="1"/>
  <c r="B32" i="1"/>
  <c r="C32" i="1"/>
  <c r="B33" i="1"/>
  <c r="A33" i="1" s="1"/>
  <c r="C33" i="1"/>
  <c r="B34" i="1"/>
  <c r="A34" i="1" s="1"/>
  <c r="J33" i="1"/>
  <c r="J32" i="1"/>
  <c r="J34" i="1"/>
  <c r="C34" i="1" l="1"/>
  <c r="B35" i="1"/>
  <c r="A35" i="1" s="1"/>
  <c r="C35" i="1"/>
  <c r="B36" i="1"/>
  <c r="A36" i="1" s="1"/>
  <c r="J36" i="1"/>
  <c r="J35" i="1"/>
  <c r="C36" i="1" l="1"/>
  <c r="A37" i="1"/>
  <c r="B37" i="1"/>
  <c r="C37" i="1"/>
  <c r="A38" i="1"/>
  <c r="B38" i="1"/>
  <c r="C38" i="1"/>
  <c r="B39" i="1"/>
  <c r="A39" i="1" s="1"/>
  <c r="C39" i="1"/>
  <c r="B40" i="1"/>
  <c r="A40" i="1" s="1"/>
  <c r="C40" i="1"/>
  <c r="B41" i="1"/>
  <c r="A41" i="1" s="1"/>
  <c r="C41" i="1"/>
  <c r="B42" i="1"/>
  <c r="A42" i="1" s="1"/>
  <c r="C42" i="1"/>
  <c r="B43" i="1"/>
  <c r="A43" i="1" s="1"/>
  <c r="C43" i="1"/>
  <c r="B44" i="1"/>
  <c r="A44" i="1" s="1"/>
  <c r="C44" i="1"/>
  <c r="B45" i="1"/>
  <c r="A45" i="1" s="1"/>
  <c r="C45" i="1"/>
  <c r="A46" i="1"/>
  <c r="B46" i="1"/>
  <c r="C46" i="1"/>
  <c r="B47" i="1"/>
  <c r="A47" i="1" s="1"/>
  <c r="C47" i="1"/>
  <c r="B48" i="1"/>
  <c r="A48" i="1" s="1"/>
  <c r="C48" i="1"/>
  <c r="B49" i="1"/>
  <c r="A49" i="1" s="1"/>
  <c r="C49" i="1"/>
  <c r="A50" i="1"/>
  <c r="B50" i="1"/>
  <c r="C50" i="1"/>
  <c r="A51" i="1"/>
  <c r="B51" i="1"/>
  <c r="C51" i="1" s="1"/>
  <c r="B52" i="1"/>
  <c r="A52" i="1" s="1"/>
  <c r="C52" i="1"/>
  <c r="A53" i="1"/>
  <c r="B53" i="1"/>
  <c r="C53" i="1"/>
  <c r="B54" i="1"/>
  <c r="A54" i="1" s="1"/>
  <c r="C54" i="1"/>
  <c r="A55" i="1"/>
  <c r="B55" i="1"/>
  <c r="C55" i="1"/>
  <c r="B56" i="1"/>
  <c r="A56" i="1" s="1"/>
  <c r="C56" i="1"/>
  <c r="A57" i="1"/>
  <c r="B57" i="1"/>
  <c r="C57" i="1"/>
  <c r="B58" i="1"/>
  <c r="A58" i="1" s="1"/>
  <c r="C58" i="1"/>
  <c r="B59" i="1"/>
  <c r="A59" i="1" s="1"/>
  <c r="C59" i="1"/>
  <c r="A60" i="1"/>
  <c r="B60" i="1"/>
  <c r="C60" i="1"/>
  <c r="B61" i="1"/>
  <c r="A61" i="1" s="1"/>
  <c r="C61" i="1"/>
  <c r="B62" i="1"/>
  <c r="A62" i="1" s="1"/>
  <c r="C62" i="1"/>
  <c r="B63" i="1"/>
  <c r="A63" i="1" s="1"/>
  <c r="C63" i="1"/>
  <c r="A64" i="1"/>
  <c r="B64" i="1"/>
  <c r="C64" i="1"/>
  <c r="A65" i="1"/>
  <c r="B65" i="1"/>
  <c r="C65" i="1"/>
  <c r="A66" i="1"/>
  <c r="B66" i="1"/>
  <c r="C66" i="1"/>
  <c r="A67" i="1"/>
  <c r="B67" i="1"/>
  <c r="C67" i="1"/>
  <c r="B68" i="1"/>
  <c r="A68" i="1" s="1"/>
  <c r="C68" i="1"/>
  <c r="B69" i="1"/>
  <c r="A69" i="1" s="1"/>
  <c r="C69" i="1"/>
  <c r="B70" i="1"/>
  <c r="A70" i="1" s="1"/>
  <c r="C70" i="1"/>
  <c r="B71" i="1"/>
  <c r="A71" i="1" s="1"/>
  <c r="C71" i="1"/>
  <c r="B72" i="1"/>
  <c r="A72" i="1" s="1"/>
  <c r="C72" i="1"/>
  <c r="A73" i="1"/>
  <c r="B73" i="1"/>
  <c r="C73" i="1"/>
  <c r="B74" i="1"/>
  <c r="A74" i="1" s="1"/>
  <c r="C74" i="1"/>
  <c r="B75" i="1"/>
  <c r="A75" i="1" s="1"/>
  <c r="C75" i="1"/>
  <c r="A76" i="1"/>
  <c r="B76" i="1"/>
  <c r="C76" i="1"/>
  <c r="B77" i="1"/>
  <c r="A77" i="1" s="1"/>
  <c r="C77" i="1"/>
  <c r="A78" i="1"/>
  <c r="B78" i="1"/>
  <c r="C78" i="1"/>
  <c r="B79" i="1"/>
  <c r="A79" i="1" s="1"/>
  <c r="C79" i="1"/>
  <c r="B80" i="1"/>
  <c r="A80" i="1" s="1"/>
  <c r="C80" i="1"/>
  <c r="A81" i="1"/>
  <c r="B81" i="1"/>
  <c r="C81" i="1"/>
  <c r="B82" i="1"/>
  <c r="A82" i="1" s="1"/>
  <c r="C82" i="1"/>
  <c r="A83" i="1"/>
  <c r="B83" i="1"/>
  <c r="C83" i="1"/>
  <c r="B84" i="1"/>
  <c r="A84" i="1" s="1"/>
  <c r="C84" i="1"/>
  <c r="B85" i="1"/>
  <c r="A85" i="1" s="1"/>
  <c r="J38" i="1"/>
  <c r="J53" i="1"/>
  <c r="J72" i="1"/>
  <c r="J41" i="1"/>
  <c r="J58" i="1"/>
  <c r="J66" i="1"/>
  <c r="J84" i="1"/>
  <c r="J50" i="1"/>
  <c r="J70" i="1"/>
  <c r="J83" i="1"/>
  <c r="J54" i="1"/>
  <c r="J74" i="1"/>
  <c r="J60" i="1"/>
  <c r="J44" i="1"/>
  <c r="J81" i="1"/>
  <c r="J42" i="1"/>
  <c r="J59" i="1"/>
  <c r="J73" i="1"/>
  <c r="J45" i="1"/>
  <c r="J63" i="1"/>
  <c r="J67" i="1"/>
  <c r="J40" i="1"/>
  <c r="J56" i="1"/>
  <c r="J75" i="1"/>
  <c r="J39" i="1"/>
  <c r="J55" i="1"/>
  <c r="J80" i="1"/>
  <c r="J47" i="1"/>
  <c r="J79" i="1"/>
  <c r="J64" i="1"/>
  <c r="J71" i="1"/>
  <c r="J76" i="1"/>
  <c r="J43" i="1"/>
  <c r="J37" i="1"/>
  <c r="J52" i="1"/>
  <c r="J68" i="1"/>
  <c r="J78" i="1"/>
  <c r="J51" i="1"/>
  <c r="J65" i="1"/>
  <c r="J77" i="1"/>
  <c r="J49" i="1"/>
  <c r="J62" i="1"/>
  <c r="J82" i="1"/>
  <c r="J48" i="1"/>
  <c r="J69" i="1"/>
  <c r="J85" i="1"/>
  <c r="J46" i="1"/>
  <c r="J57" i="1"/>
  <c r="J61" i="1"/>
  <c r="C85" i="1" l="1"/>
  <c r="A86" i="1"/>
  <c r="B86" i="1"/>
  <c r="C86" i="1"/>
  <c r="B87" i="1"/>
  <c r="A87" i="1" s="1"/>
  <c r="C87" i="1"/>
  <c r="B88" i="1"/>
  <c r="A88" i="1" s="1"/>
  <c r="C88" i="1"/>
  <c r="B89" i="1"/>
  <c r="A89" i="1" s="1"/>
  <c r="C89" i="1"/>
  <c r="B90" i="1"/>
  <c r="A90" i="1" s="1"/>
  <c r="C90" i="1"/>
  <c r="B91" i="1"/>
  <c r="A91" i="1" s="1"/>
  <c r="J89" i="1"/>
  <c r="J87" i="1"/>
  <c r="J91" i="1"/>
  <c r="J86" i="1"/>
  <c r="J90" i="1"/>
  <c r="J88" i="1"/>
  <c r="C91" i="1" l="1"/>
  <c r="A92" i="1"/>
  <c r="B92" i="1"/>
  <c r="C92" i="1"/>
  <c r="B93" i="1"/>
  <c r="A93" i="1" s="1"/>
  <c r="C93" i="1"/>
  <c r="B94" i="1"/>
  <c r="A94" i="1" s="1"/>
  <c r="C94" i="1"/>
  <c r="B95" i="1"/>
  <c r="A95" i="1" s="1"/>
  <c r="J94" i="1"/>
  <c r="J95" i="1"/>
  <c r="J92" i="1"/>
  <c r="J93" i="1"/>
  <c r="C95" i="1" l="1"/>
  <c r="B96" i="1"/>
  <c r="A96" i="1" s="1"/>
  <c r="C96" i="1"/>
  <c r="B97" i="1"/>
  <c r="A97" i="1" s="1"/>
  <c r="C97" i="1"/>
  <c r="B98" i="1"/>
  <c r="A98" i="1" s="1"/>
  <c r="C98" i="1"/>
  <c r="B99" i="1"/>
  <c r="A99" i="1" s="1"/>
  <c r="J98" i="1"/>
  <c r="J99" i="1"/>
  <c r="J96" i="1"/>
  <c r="J97" i="1"/>
  <c r="C99" i="1" l="1"/>
  <c r="A100" i="1"/>
  <c r="B100" i="1"/>
  <c r="C100" i="1"/>
  <c r="B101" i="1"/>
  <c r="A101" i="1" s="1"/>
  <c r="C101" i="1"/>
  <c r="B102" i="1"/>
  <c r="A102" i="1" s="1"/>
  <c r="C102" i="1"/>
  <c r="B103" i="1"/>
  <c r="A103" i="1" s="1"/>
  <c r="J102" i="1"/>
  <c r="J101" i="1"/>
  <c r="J100" i="1"/>
  <c r="J103" i="1"/>
  <c r="C103" i="1" l="1"/>
  <c r="B104" i="1"/>
  <c r="C104" i="1" s="1"/>
  <c r="J104" i="1"/>
  <c r="A104" i="1" l="1"/>
  <c r="A105" i="1"/>
  <c r="B105" i="1"/>
  <c r="C105" i="1" s="1"/>
  <c r="A106" i="1"/>
  <c r="B106" i="1"/>
  <c r="C106" i="1"/>
  <c r="B107" i="1"/>
  <c r="A107" i="1" s="1"/>
  <c r="C107" i="1"/>
  <c r="B108" i="1"/>
  <c r="A108" i="1" s="1"/>
  <c r="C108" i="1"/>
  <c r="B109" i="1"/>
  <c r="A109" i="1" s="1"/>
  <c r="C109" i="1"/>
  <c r="A110" i="1"/>
  <c r="B110" i="1"/>
  <c r="C110" i="1"/>
  <c r="B111" i="1"/>
  <c r="A111" i="1" s="1"/>
  <c r="J109" i="1"/>
  <c r="J106" i="1"/>
  <c r="J111" i="1"/>
  <c r="J110" i="1"/>
  <c r="J107" i="1"/>
  <c r="J105" i="1"/>
  <c r="J108" i="1"/>
  <c r="C111" i="1" l="1"/>
  <c r="A112" i="1"/>
  <c r="B112" i="1"/>
  <c r="C112" i="1"/>
  <c r="B113" i="1"/>
  <c r="A113" i="1" s="1"/>
  <c r="C113" i="1"/>
  <c r="B114" i="1"/>
  <c r="A114" i="1" s="1"/>
  <c r="J114" i="1"/>
  <c r="J112" i="1"/>
  <c r="J113" i="1"/>
  <c r="C114" i="1" l="1"/>
  <c r="B115" i="1"/>
  <c r="A115" i="1" s="1"/>
  <c r="C115" i="1"/>
  <c r="B116" i="1"/>
  <c r="A116" i="1" s="1"/>
  <c r="C116" i="1"/>
  <c r="B117" i="1"/>
  <c r="A117" i="1" s="1"/>
  <c r="C117" i="1"/>
  <c r="B118" i="1"/>
  <c r="A118" i="1" s="1"/>
  <c r="C118" i="1"/>
  <c r="B119" i="1"/>
  <c r="A119" i="1" s="1"/>
  <c r="C119" i="1"/>
  <c r="B120" i="1"/>
  <c r="A120" i="1" s="1"/>
  <c r="C120" i="1"/>
  <c r="B121" i="1"/>
  <c r="A121" i="1" s="1"/>
  <c r="C121" i="1"/>
  <c r="B122" i="1"/>
  <c r="A122" i="1" s="1"/>
  <c r="C122" i="1"/>
  <c r="B123" i="1"/>
  <c r="A123" i="1" s="1"/>
  <c r="C123" i="1"/>
  <c r="B124" i="1"/>
  <c r="A124" i="1" s="1"/>
  <c r="C124" i="1"/>
  <c r="B125" i="1"/>
  <c r="A125" i="1" s="1"/>
  <c r="J125" i="1"/>
  <c r="J123" i="1"/>
  <c r="J119" i="1"/>
  <c r="J120" i="1"/>
  <c r="J122" i="1"/>
  <c r="J117" i="1"/>
  <c r="J116" i="1"/>
  <c r="J121" i="1"/>
  <c r="J115" i="1"/>
  <c r="J118" i="1"/>
  <c r="J124" i="1"/>
  <c r="C125" i="1" l="1"/>
  <c r="B126" i="1"/>
  <c r="A126" i="1" s="1"/>
  <c r="C126" i="1"/>
  <c r="B127" i="1"/>
  <c r="A127" i="1" s="1"/>
  <c r="J127" i="1"/>
  <c r="J126" i="1"/>
  <c r="C127" i="1" l="1"/>
  <c r="B128" i="1"/>
  <c r="A3" i="1"/>
  <c r="C3" i="1"/>
  <c r="J3" i="1"/>
  <c r="M3" i="1" l="1"/>
  <c r="M173" i="1"/>
  <c r="K7" i="4" l="1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J216" i="1"/>
  <c r="J155" i="1"/>
  <c r="M216" i="1" l="1"/>
  <c r="M155" i="1"/>
  <c r="J167" i="1"/>
  <c r="J165" i="1"/>
  <c r="J160" i="1"/>
  <c r="J152" i="1"/>
  <c r="J162" i="1"/>
  <c r="J133" i="1"/>
  <c r="J228" i="1"/>
  <c r="J144" i="1"/>
  <c r="J135" i="1"/>
  <c r="J221" i="1"/>
  <c r="J151" i="1"/>
  <c r="J136" i="1"/>
  <c r="J131" i="1"/>
  <c r="J150" i="1"/>
  <c r="J143" i="1"/>
  <c r="J148" i="1"/>
  <c r="J220" i="1"/>
  <c r="J166" i="1"/>
  <c r="J138" i="1"/>
  <c r="J212" i="1"/>
  <c r="J141" i="1"/>
  <c r="J132" i="1"/>
  <c r="J163" i="1"/>
  <c r="J213" i="1"/>
  <c r="J147" i="1"/>
  <c r="J229" i="1"/>
  <c r="J149" i="1"/>
  <c r="J145" i="1"/>
  <c r="J217" i="1"/>
  <c r="J164" i="1"/>
  <c r="J231" i="1"/>
  <c r="J139" i="1"/>
  <c r="J210" i="1"/>
  <c r="J137" i="1"/>
  <c r="J227" i="1"/>
  <c r="J153" i="1"/>
  <c r="J134" i="1"/>
  <c r="J130" i="1"/>
  <c r="J128" i="1"/>
  <c r="J158" i="1"/>
  <c r="J214" i="1"/>
  <c r="J222" i="1"/>
  <c r="J215" i="1"/>
  <c r="J230" i="1"/>
  <c r="J157" i="1"/>
  <c r="J226" i="1"/>
  <c r="J218" i="1"/>
  <c r="J224" i="1"/>
  <c r="J142" i="1"/>
  <c r="J159" i="1"/>
  <c r="J223" i="1"/>
  <c r="J225" i="1"/>
  <c r="J129" i="1"/>
  <c r="J232" i="1"/>
  <c r="J146" i="1"/>
  <c r="J211" i="1"/>
  <c r="J161" i="1"/>
  <c r="J154" i="1"/>
  <c r="J156" i="1"/>
  <c r="M196" i="1" l="1"/>
  <c r="M197" i="1"/>
  <c r="M198" i="1"/>
  <c r="M199" i="1"/>
  <c r="M200" i="1"/>
  <c r="M201" i="1"/>
  <c r="M202" i="1"/>
  <c r="M203" i="1"/>
  <c r="M204" i="1"/>
  <c r="M210" i="1"/>
  <c r="M211" i="1"/>
  <c r="M212" i="1"/>
  <c r="M213" i="1"/>
  <c r="M214" i="1"/>
  <c r="M215" i="1"/>
  <c r="M217" i="1"/>
  <c r="M218" i="1"/>
  <c r="M219" i="1"/>
  <c r="M220" i="1"/>
  <c r="M221" i="1"/>
  <c r="M222" i="1"/>
  <c r="M223" i="1"/>
  <c r="M205" i="1"/>
  <c r="M206" i="1"/>
  <c r="M207" i="1"/>
  <c r="M208" i="1"/>
  <c r="M209" i="1"/>
  <c r="M156" i="1"/>
  <c r="M157" i="1"/>
  <c r="M158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9" i="1"/>
  <c r="M160" i="1"/>
  <c r="M189" i="1"/>
  <c r="M190" i="1"/>
  <c r="M191" i="1"/>
  <c r="M135" i="1"/>
  <c r="J1" i="1"/>
  <c r="M1" i="1" l="1"/>
  <c r="C128" i="1" l="1"/>
  <c r="A128" i="1" l="1"/>
  <c r="B129" i="1"/>
  <c r="C129" i="1"/>
  <c r="A129" i="1" l="1"/>
  <c r="B130" i="1"/>
  <c r="C130" i="1" s="1"/>
  <c r="A130" i="1" l="1"/>
  <c r="B131" i="1"/>
  <c r="C131" i="1" s="1"/>
  <c r="A131" i="1" l="1"/>
  <c r="B132" i="1"/>
  <c r="C132" i="1" s="1"/>
  <c r="A132" i="1" l="1"/>
  <c r="B133" i="1"/>
  <c r="C133" i="1" s="1"/>
  <c r="A133" i="1" l="1"/>
  <c r="B134" i="1"/>
  <c r="C134" i="1" s="1"/>
  <c r="A134" i="1" l="1"/>
  <c r="B135" i="1"/>
  <c r="C135" i="1" s="1"/>
  <c r="A135" i="1" l="1"/>
  <c r="B136" i="1"/>
  <c r="C136" i="1" s="1"/>
  <c r="A136" i="1" l="1"/>
  <c r="B137" i="1"/>
  <c r="C137" i="1" s="1"/>
  <c r="A137" i="1" l="1"/>
  <c r="B138" i="1"/>
  <c r="C138" i="1" s="1"/>
  <c r="A138" i="1" l="1"/>
  <c r="B139" i="1"/>
  <c r="C139" i="1" s="1"/>
  <c r="A139" i="1" l="1"/>
  <c r="B140" i="1"/>
  <c r="C140" i="1" s="1"/>
  <c r="A140" i="1" l="1"/>
  <c r="B141" i="1"/>
  <c r="C141" i="1" s="1"/>
  <c r="A141" i="1" l="1"/>
  <c r="B142" i="1"/>
  <c r="C142" i="1"/>
  <c r="A142" i="1" l="1"/>
  <c r="B143" i="1"/>
  <c r="C143" i="1" s="1"/>
  <c r="A143" i="1" l="1"/>
  <c r="B144" i="1"/>
  <c r="C144" i="1" s="1"/>
  <c r="A144" i="1" l="1"/>
  <c r="B145" i="1"/>
  <c r="C145" i="1" s="1"/>
  <c r="A145" i="1" l="1"/>
  <c r="B146" i="1"/>
  <c r="C146" i="1" s="1"/>
  <c r="A146" i="1" l="1"/>
  <c r="B147" i="1"/>
  <c r="C147" i="1" s="1"/>
  <c r="A147" i="1" l="1"/>
  <c r="B148" i="1"/>
  <c r="C148" i="1"/>
  <c r="A148" i="1" l="1"/>
  <c r="B149" i="1"/>
  <c r="C149" i="1" s="1"/>
  <c r="A149" i="1" l="1"/>
  <c r="B150" i="1"/>
  <c r="C150" i="1"/>
  <c r="A150" i="1" l="1"/>
  <c r="B151" i="1"/>
  <c r="C151" i="1"/>
  <c r="A151" i="1" l="1"/>
  <c r="B152" i="1"/>
  <c r="C152" i="1" s="1"/>
  <c r="A152" i="1" l="1"/>
  <c r="B153" i="1"/>
  <c r="C153" i="1" s="1"/>
  <c r="A153" i="1" l="1"/>
  <c r="B154" i="1"/>
  <c r="C154" i="1"/>
  <c r="A154" i="1" l="1"/>
  <c r="B155" i="1"/>
  <c r="C155" i="1" s="1"/>
  <c r="A155" i="1" l="1"/>
  <c r="B156" i="1"/>
  <c r="C156" i="1"/>
  <c r="A156" i="1" l="1"/>
  <c r="B157" i="1"/>
  <c r="C157" i="1" s="1"/>
  <c r="A157" i="1" l="1"/>
  <c r="B158" i="1"/>
  <c r="C158" i="1" s="1"/>
  <c r="A158" i="1" l="1"/>
  <c r="B159" i="1"/>
  <c r="C159" i="1" s="1"/>
  <c r="A159" i="1" l="1"/>
  <c r="B160" i="1"/>
  <c r="C160" i="1"/>
  <c r="A160" i="1" l="1"/>
  <c r="B161" i="1"/>
  <c r="C161" i="1" s="1"/>
  <c r="A161" i="1" l="1"/>
  <c r="B162" i="1"/>
  <c r="C162" i="1" s="1"/>
  <c r="A162" i="1" l="1"/>
  <c r="B163" i="1"/>
  <c r="C163" i="1" s="1"/>
  <c r="A163" i="1" l="1"/>
  <c r="B164" i="1"/>
  <c r="C164" i="1"/>
  <c r="A164" i="1" l="1"/>
  <c r="B165" i="1"/>
  <c r="C165" i="1" s="1"/>
  <c r="A165" i="1" l="1"/>
  <c r="B166" i="1"/>
  <c r="C166" i="1" s="1"/>
  <c r="A166" i="1" l="1"/>
  <c r="B167" i="1"/>
  <c r="C167" i="1" s="1"/>
  <c r="A167" i="1" l="1"/>
  <c r="B168" i="1"/>
  <c r="C168" i="1"/>
  <c r="A168" i="1" l="1"/>
  <c r="B169" i="1"/>
  <c r="C169" i="1" s="1"/>
  <c r="A169" i="1" l="1"/>
  <c r="B170" i="1"/>
  <c r="C170" i="1" s="1"/>
  <c r="A170" i="1" l="1"/>
  <c r="B171" i="1"/>
  <c r="C171" i="1"/>
  <c r="A171" i="1" l="1"/>
  <c r="B172" i="1"/>
  <c r="C172" i="1" s="1"/>
  <c r="A172" i="1" l="1"/>
  <c r="B173" i="1"/>
  <c r="C173" i="1" s="1"/>
  <c r="A173" i="1" l="1"/>
  <c r="B174" i="1"/>
  <c r="C174" i="1" s="1"/>
  <c r="A174" i="1" l="1"/>
  <c r="B175" i="1"/>
  <c r="C175" i="1"/>
  <c r="A175" i="1" l="1"/>
  <c r="B176" i="1"/>
  <c r="C176" i="1"/>
  <c r="A176" i="1" l="1"/>
  <c r="B177" i="1"/>
  <c r="C177" i="1" s="1"/>
  <c r="A177" i="1" l="1"/>
  <c r="B178" i="1"/>
  <c r="C178" i="1" s="1"/>
  <c r="A178" i="1" l="1"/>
  <c r="B179" i="1"/>
  <c r="C179" i="1" s="1"/>
  <c r="A179" i="1" l="1"/>
  <c r="B180" i="1"/>
  <c r="C180" i="1"/>
  <c r="A180" i="1" l="1"/>
  <c r="B181" i="1"/>
  <c r="C181" i="1" s="1"/>
  <c r="A181" i="1" l="1"/>
  <c r="B182" i="1"/>
  <c r="C182" i="1" s="1"/>
  <c r="A182" i="1" l="1"/>
  <c r="B183" i="1"/>
  <c r="C183" i="1"/>
  <c r="A183" i="1" l="1"/>
  <c r="B184" i="1"/>
  <c r="C184" i="1" s="1"/>
  <c r="A184" i="1" l="1"/>
  <c r="B185" i="1"/>
  <c r="C185" i="1"/>
  <c r="A185" i="1" l="1"/>
  <c r="B186" i="1"/>
  <c r="C186" i="1" s="1"/>
  <c r="A186" i="1" l="1"/>
  <c r="B187" i="1"/>
  <c r="C187" i="1" s="1"/>
  <c r="A187" i="1" l="1"/>
  <c r="B188" i="1"/>
  <c r="C188" i="1"/>
  <c r="A188" i="1" l="1"/>
  <c r="B189" i="1"/>
  <c r="C189" i="1" s="1"/>
  <c r="A189" i="1" l="1"/>
  <c r="B190" i="1"/>
  <c r="C190" i="1"/>
  <c r="A190" i="1" l="1"/>
  <c r="B191" i="1"/>
  <c r="C191" i="1" s="1"/>
  <c r="A191" i="1" l="1"/>
  <c r="B192" i="1"/>
  <c r="C192" i="1"/>
  <c r="A192" i="1" l="1"/>
  <c r="B193" i="1"/>
  <c r="C193" i="1" s="1"/>
  <c r="A193" i="1" l="1"/>
  <c r="B194" i="1"/>
  <c r="C194" i="1" s="1"/>
  <c r="A194" i="1" l="1"/>
  <c r="B195" i="1"/>
  <c r="C195" i="1" s="1"/>
  <c r="A195" i="1" l="1"/>
  <c r="B196" i="1"/>
  <c r="C196" i="1" s="1"/>
  <c r="A196" i="1" l="1"/>
  <c r="B197" i="1"/>
  <c r="C197" i="1"/>
  <c r="A197" i="1" l="1"/>
  <c r="B198" i="1"/>
  <c r="C198" i="1" s="1"/>
  <c r="A198" i="1" l="1"/>
  <c r="B199" i="1"/>
  <c r="C199" i="1"/>
  <c r="A199" i="1" l="1"/>
  <c r="B200" i="1"/>
  <c r="C200" i="1"/>
  <c r="A200" i="1" l="1"/>
  <c r="B201" i="1"/>
  <c r="C201" i="1"/>
  <c r="A201" i="1" l="1"/>
  <c r="B202" i="1"/>
  <c r="C202" i="1"/>
  <c r="A202" i="1" l="1"/>
  <c r="B203" i="1"/>
  <c r="C203" i="1" s="1"/>
  <c r="A203" i="1" l="1"/>
  <c r="B204" i="1"/>
  <c r="C204" i="1"/>
  <c r="A204" i="1" l="1"/>
  <c r="B205" i="1"/>
  <c r="C205" i="1" s="1"/>
  <c r="A205" i="1" l="1"/>
  <c r="B206" i="1"/>
  <c r="C206" i="1"/>
  <c r="A206" i="1" l="1"/>
  <c r="B207" i="1"/>
  <c r="C207" i="1"/>
  <c r="A207" i="1" l="1"/>
  <c r="B208" i="1"/>
  <c r="C208" i="1" s="1"/>
  <c r="A208" i="1" l="1"/>
  <c r="B209" i="1"/>
  <c r="C209" i="1" s="1"/>
  <c r="A209" i="1" l="1"/>
  <c r="B210" i="1"/>
  <c r="C210" i="1" s="1"/>
  <c r="A210" i="1" l="1"/>
  <c r="B211" i="1"/>
  <c r="C211" i="1"/>
  <c r="A211" i="1" l="1"/>
  <c r="B212" i="1"/>
  <c r="C212" i="1" s="1"/>
  <c r="A212" i="1" l="1"/>
  <c r="B213" i="1"/>
  <c r="C213" i="1"/>
  <c r="A213" i="1" l="1"/>
  <c r="B214" i="1"/>
  <c r="C214" i="1" s="1"/>
  <c r="A214" i="1" l="1"/>
  <c r="B215" i="1"/>
  <c r="C215" i="1"/>
  <c r="A215" i="1" l="1"/>
  <c r="B216" i="1"/>
  <c r="C216" i="1" s="1"/>
  <c r="A216" i="1" l="1"/>
  <c r="B217" i="1"/>
  <c r="C217" i="1" s="1"/>
  <c r="A217" i="1" l="1"/>
  <c r="B218" i="1"/>
  <c r="C218" i="1"/>
  <c r="A218" i="1" l="1"/>
  <c r="B219" i="1"/>
  <c r="C219" i="1" s="1"/>
  <c r="A219" i="1" l="1"/>
  <c r="B220" i="1"/>
  <c r="C220" i="1" s="1"/>
  <c r="A220" i="1" l="1"/>
  <c r="B221" i="1"/>
  <c r="C221" i="1" s="1"/>
  <c r="A221" i="1" l="1"/>
  <c r="B222" i="1"/>
  <c r="C222" i="1" s="1"/>
  <c r="A222" i="1" l="1"/>
  <c r="B223" i="1"/>
  <c r="C223" i="1" s="1"/>
  <c r="A223" i="1" l="1"/>
  <c r="B224" i="1"/>
  <c r="C224" i="1"/>
  <c r="A224" i="1" l="1"/>
  <c r="B225" i="1"/>
  <c r="C225" i="1" s="1"/>
  <c r="A225" i="1" l="1"/>
  <c r="B226" i="1"/>
  <c r="C226" i="1" s="1"/>
  <c r="A226" i="1" l="1"/>
  <c r="B227" i="1"/>
  <c r="C227" i="1"/>
  <c r="A227" i="1" l="1"/>
  <c r="B228" i="1"/>
  <c r="C228" i="1" s="1"/>
  <c r="A228" i="1" l="1"/>
  <c r="B229" i="1"/>
  <c r="C229" i="1" s="1"/>
  <c r="A229" i="1" l="1"/>
  <c r="B230" i="1"/>
  <c r="C230" i="1"/>
  <c r="A230" i="1" l="1"/>
  <c r="B231" i="1"/>
  <c r="C231" i="1" s="1"/>
  <c r="A231" i="1" l="1"/>
  <c r="B232" i="1"/>
  <c r="A232" i="1" l="1"/>
  <c r="C232" i="1"/>
</calcChain>
</file>

<file path=xl/comments1.xml><?xml version="1.0" encoding="utf-8"?>
<comments xmlns="http://schemas.openxmlformats.org/spreadsheetml/2006/main">
  <authors>
    <author>Dr. Wolfgang Bayer</author>
  </authors>
  <commentList>
    <comment ref="P5" authorId="0">
      <text>
        <r>
          <rPr>
            <b/>
            <sz val="8"/>
            <color indexed="81"/>
            <rFont val="Tahoma"/>
            <family val="2"/>
          </rPr>
          <t>Special Needs:</t>
        </r>
        <r>
          <rPr>
            <sz val="8"/>
            <color indexed="81"/>
            <rFont val="Tahoma"/>
            <family val="2"/>
          </rPr>
          <t xml:space="preserve">
- special measurement equiment
- participation of further GSI departments/ groups
- dependency on developments of others
- special timing needs
- special operating mode
- ...</t>
        </r>
      </text>
    </comment>
    <comment ref="S5" authorId="0">
      <text>
        <r>
          <rPr>
            <b/>
            <sz val="8"/>
            <color indexed="81"/>
            <rFont val="Tahoma"/>
            <family val="2"/>
          </rPr>
          <t>Charge State:</t>
        </r>
        <r>
          <rPr>
            <sz val="8"/>
            <color indexed="81"/>
            <rFont val="Tahoma"/>
            <family val="2"/>
          </rPr>
          <t xml:space="preserve">
If a special charge state is required, this information is required.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Dr. Wolfgang Bayer:</t>
        </r>
        <r>
          <rPr>
            <sz val="8"/>
            <color indexed="81"/>
            <rFont val="Tahoma"/>
            <family val="2"/>
          </rPr>
          <t xml:space="preserve">
21?</t>
        </r>
      </text>
    </comment>
  </commentList>
</comments>
</file>

<file path=xl/sharedStrings.xml><?xml version="1.0" encoding="utf-8"?>
<sst xmlns="http://schemas.openxmlformats.org/spreadsheetml/2006/main" count="774" uniqueCount="385">
  <si>
    <t>ECR</t>
  </si>
  <si>
    <t>Datum</t>
  </si>
  <si>
    <t>Quellen</t>
  </si>
  <si>
    <t>PEN</t>
  </si>
  <si>
    <t>HSt</t>
  </si>
  <si>
    <t>SIS</t>
  </si>
  <si>
    <t>FS</t>
  </si>
  <si>
    <t>NS</t>
  </si>
  <si>
    <t>SS</t>
  </si>
  <si>
    <t>Kr</t>
  </si>
  <si>
    <t>Xe</t>
  </si>
  <si>
    <t>Bi</t>
  </si>
  <si>
    <t>C</t>
  </si>
  <si>
    <t>Ti</t>
  </si>
  <si>
    <t>N</t>
  </si>
  <si>
    <t>p</t>
  </si>
  <si>
    <t>Au</t>
  </si>
  <si>
    <t>Uran</t>
  </si>
  <si>
    <t>Fe</t>
  </si>
  <si>
    <t>Ne</t>
  </si>
  <si>
    <t>Ni</t>
  </si>
  <si>
    <t xml:space="preserve">N </t>
  </si>
  <si>
    <t>Ar</t>
  </si>
  <si>
    <t>P</t>
  </si>
  <si>
    <t>Pb</t>
  </si>
  <si>
    <t>D</t>
  </si>
  <si>
    <t>Parasit</t>
  </si>
  <si>
    <t>Department</t>
  </si>
  <si>
    <t>Bemerkungen</t>
  </si>
  <si>
    <t>Tests of pulsed plasma lens</t>
  </si>
  <si>
    <t>Tennholt</t>
  </si>
  <si>
    <t>SY</t>
  </si>
  <si>
    <t>SB68</t>
  </si>
  <si>
    <t>FAIR relevant</t>
  </si>
  <si>
    <t>Crygenic and warm Desorption Experiments</t>
  </si>
  <si>
    <t>Bozyk</t>
  </si>
  <si>
    <t>SB65</t>
  </si>
  <si>
    <t>div</t>
  </si>
  <si>
    <t>U</t>
  </si>
  <si>
    <t>H=2, fast ramping available</t>
  </si>
  <si>
    <t>Excluded</t>
  </si>
  <si>
    <t>end2014</t>
  </si>
  <si>
    <t>yes</t>
  </si>
  <si>
    <t>Link existing facility</t>
  </si>
  <si>
    <t>2.14.11</t>
  </si>
  <si>
    <t>Commissioning and optimization of SIS18 booster operation for FAIR</t>
  </si>
  <si>
    <t>Spiller</t>
  </si>
  <si>
    <t>SB66</t>
  </si>
  <si>
    <t>12 Tm</t>
  </si>
  <si>
    <t>any</t>
  </si>
  <si>
    <t>Establishing of 10 T/s Ramps for SIS18 FAIR Operation</t>
  </si>
  <si>
    <t>Spiller/ Ondreka</t>
  </si>
  <si>
    <t>SB64</t>
  </si>
  <si>
    <t>Possible</t>
  </si>
  <si>
    <t>SIS100</t>
  </si>
  <si>
    <t>TFS (Transversal Feedback System) commissioning</t>
  </si>
  <si>
    <t>Blell</t>
  </si>
  <si>
    <t>SB63</t>
  </si>
  <si>
    <t>full range</t>
  </si>
  <si>
    <t>Optimisation of slow extraction, KO, micro spill struture, etc.</t>
  </si>
  <si>
    <t>Ondreka</t>
  </si>
  <si>
    <t>SB62</t>
  </si>
  <si>
    <t>max</t>
  </si>
  <si>
    <t>TK</t>
  </si>
  <si>
    <t>N, Xe, U</t>
  </si>
  <si>
    <t>Start early 2013</t>
  </si>
  <si>
    <t>BLM scaling, S03-Scraper will be used</t>
  </si>
  <si>
    <t>Reiter/ Lavrik</t>
  </si>
  <si>
    <t>SD</t>
  </si>
  <si>
    <t>SB61</t>
  </si>
  <si>
    <t>1 GeV/u</t>
  </si>
  <si>
    <t>Radiation damage</t>
  </si>
  <si>
    <t>Mustafin</t>
  </si>
  <si>
    <t>SB60</t>
  </si>
  <si>
    <t>2 GeV/u</t>
  </si>
  <si>
    <t>Measurements concerning radiation protection</t>
  </si>
  <si>
    <t>Spiller/ Radon</t>
  </si>
  <si>
    <t>SB59</t>
  </si>
  <si>
    <t>&gt;5E8</t>
  </si>
  <si>
    <t>B train</t>
  </si>
  <si>
    <t>end 2014</t>
  </si>
  <si>
    <t>Feldregelung</t>
  </si>
  <si>
    <t>SB57</t>
  </si>
  <si>
    <t>Tests of data supply also with different operation modes</t>
  </si>
  <si>
    <t>SB56</t>
  </si>
  <si>
    <t>New PCs</t>
  </si>
  <si>
    <t>Closed Orbit Correction with new PCs &amp; CS, also during ramping</t>
  </si>
  <si>
    <t>SB55</t>
  </si>
  <si>
    <t>28+</t>
  </si>
  <si>
    <t>?; together with FRS-target?</t>
  </si>
  <si>
    <t>Uranium Low Charge State Booster Operation</t>
  </si>
  <si>
    <t>SB54</t>
  </si>
  <si>
    <t>N, Ar</t>
  </si>
  <si>
    <t>2.8</t>
  </si>
  <si>
    <t>Slow Extraction with high intensity</t>
  </si>
  <si>
    <t>Boine-Frankenheim</t>
  </si>
  <si>
    <t>BP</t>
  </si>
  <si>
    <t>SB53</t>
  </si>
  <si>
    <t>schnell_1H4</t>
  </si>
  <si>
    <t>11.4-</t>
  </si>
  <si>
    <t>dual rf operation, transverse feedback systems</t>
  </si>
  <si>
    <t xml:space="preserve">tune measurements, transverse feedback systems </t>
  </si>
  <si>
    <t>2.8.1</t>
  </si>
  <si>
    <t>Transverse coherent intensity effects: tune spectra and head-tail instabilities</t>
  </si>
  <si>
    <t>V. Kornilov</t>
  </si>
  <si>
    <t>SB51</t>
  </si>
  <si>
    <t>correction elements</t>
  </si>
  <si>
    <t>Resonance correction in SIS18</t>
  </si>
  <si>
    <t>G. Franchetti</t>
  </si>
  <si>
    <t>SB50</t>
  </si>
  <si>
    <t>11.4-500</t>
  </si>
  <si>
    <t>Optimization of the MTI for high intensity</t>
  </si>
  <si>
    <t>S. Appel</t>
  </si>
  <si>
    <t>SB49</t>
  </si>
  <si>
    <r>
      <t xml:space="preserve">dual rf operation
</t>
    </r>
    <r>
      <rPr>
        <i/>
        <sz val="10"/>
        <color indexed="53"/>
        <rFont val="Arial"/>
        <family val="2"/>
      </rPr>
      <t>after 45</t>
    </r>
  </si>
  <si>
    <t>h=2 cavity</t>
  </si>
  <si>
    <t>Longitudinal intensity effects in dual rf buckets</t>
  </si>
  <si>
    <t>SB48</t>
  </si>
  <si>
    <t>high current, too, test of space charge correction in model</t>
  </si>
  <si>
    <t>Commissioning of dual harmonic operation H=2/ H=4 with beam</t>
  </si>
  <si>
    <t>Ondreka/ Spiller</t>
  </si>
  <si>
    <t>SB67</t>
  </si>
  <si>
    <t>successfull basic commissioning</t>
  </si>
  <si>
    <t>KW13, 2014</t>
  </si>
  <si>
    <t>SIS18</t>
  </si>
  <si>
    <t>Commissioning and Optimization h=2-System</t>
  </si>
  <si>
    <t>K.P. Ningel</t>
  </si>
  <si>
    <t>HF</t>
  </si>
  <si>
    <t>SB45</t>
  </si>
  <si>
    <t>&gt;1x10E10</t>
  </si>
  <si>
    <t>7+</t>
  </si>
  <si>
    <t xml:space="preserve">high current </t>
  </si>
  <si>
    <t>KW10, 2014</t>
  </si>
  <si>
    <t>4weeks</t>
  </si>
  <si>
    <t>2.8.4</t>
  </si>
  <si>
    <t>Optimization "Feedback around the Amplifier"</t>
  </si>
  <si>
    <t>SB44</t>
  </si>
  <si>
    <t>18*</t>
  </si>
  <si>
    <t>KW8, 2014</t>
  </si>
  <si>
    <t>SIS100/CR</t>
  </si>
  <si>
    <t>2.5.4</t>
  </si>
  <si>
    <t>Bunch-to-Bucket Transfer between SIS18 and ESR</t>
  </si>
  <si>
    <t>SB43</t>
  </si>
  <si>
    <t>Wird mehrfach angefordert und kann zusammengelegtw erden</t>
  </si>
  <si>
    <t>schnell_1H1</t>
  </si>
  <si>
    <r>
      <t xml:space="preserve">bunch compressor cavity
</t>
    </r>
    <r>
      <rPr>
        <i/>
        <sz val="10"/>
        <color indexed="53"/>
        <rFont val="Arial"/>
        <family val="2"/>
      </rPr>
      <t>after/ together with 41</t>
    </r>
  </si>
  <si>
    <t>Bunch compressor</t>
  </si>
  <si>
    <t>Optimization of the fast bunch compression</t>
  </si>
  <si>
    <t>S. Aumon</t>
  </si>
  <si>
    <t>SB47</t>
  </si>
  <si>
    <t>&lt;100MeV</t>
  </si>
  <si>
    <t>18+</t>
  </si>
  <si>
    <r>
      <t xml:space="preserve">stable ion current
</t>
    </r>
    <r>
      <rPr>
        <i/>
        <sz val="10"/>
        <color indexed="53"/>
        <rFont val="Arial"/>
        <family val="2"/>
      </rPr>
      <t>after 42</t>
    </r>
  </si>
  <si>
    <t>KW48, 2013</t>
  </si>
  <si>
    <t>Bunch-Merging with subsequent Bunch-Compression</t>
  </si>
  <si>
    <t>SB41</t>
  </si>
  <si>
    <t>KW4, 2014</t>
  </si>
  <si>
    <t>Automation Bunch Compressor (with repect to varaible Energy/ Resonance frequency)</t>
  </si>
  <si>
    <t>SB42</t>
  </si>
  <si>
    <t>stable ion current</t>
  </si>
  <si>
    <t>KW45, 2013</t>
  </si>
  <si>
    <t>Dual-Harmonic Operation with Acceleration</t>
  </si>
  <si>
    <t>SB40</t>
  </si>
  <si>
    <t>KW40, 2013</t>
  </si>
  <si>
    <t>Beam-Phase Control in stationary Dual-Harmonic Bucket</t>
  </si>
  <si>
    <t>SB39</t>
  </si>
  <si>
    <t>&gt;10^8 Teilchen</t>
  </si>
  <si>
    <t>SIS100, CR</t>
  </si>
  <si>
    <t>2.8.6</t>
  </si>
  <si>
    <t>Longitudinal BD for SIS100 (fast broad band current transformer)</t>
  </si>
  <si>
    <t>Chorniy, Reeg et al.</t>
  </si>
  <si>
    <t>SB38</t>
  </si>
  <si>
    <t>tests at UNILAC &amp; HEST</t>
  </si>
  <si>
    <t>HTP</t>
  </si>
  <si>
    <t>BD for all machines</t>
  </si>
  <si>
    <t>*.*.6</t>
  </si>
  <si>
    <t>Sem-Grid electronics tests</t>
  </si>
  <si>
    <t xml:space="preserve">Witthaus, Reeg et al. </t>
  </si>
  <si>
    <t>SB37</t>
  </si>
  <si>
    <t>langsam</t>
  </si>
  <si>
    <t>10nA</t>
  </si>
  <si>
    <t>high current; 2days preparation in HTP; 1 month for He</t>
  </si>
  <si>
    <t xml:space="preserve"> CCC at HEBT BD, CR</t>
  </si>
  <si>
    <t>2.3.6</t>
  </si>
  <si>
    <t>Cryogenic Current Comparator tests</t>
  </si>
  <si>
    <t>Schwickert, Kurian</t>
  </si>
  <si>
    <t>SB36</t>
  </si>
  <si>
    <t>~10^9</t>
  </si>
  <si>
    <t>&gt;= Ar</t>
  </si>
  <si>
    <t>prototype for SIS100 and HEBT</t>
  </si>
  <si>
    <t>BPM at SIS100</t>
  </si>
  <si>
    <t>Beam Position Monitors SIS100 prototype</t>
  </si>
  <si>
    <t>Kowina, Reichert et al.</t>
  </si>
  <si>
    <t>SB33</t>
  </si>
  <si>
    <t>BPM at SIS100, CR</t>
  </si>
  <si>
    <t>Beam Position Monitors electronics</t>
  </si>
  <si>
    <t>Kaufmann, Chorniy, Lang et al.</t>
  </si>
  <si>
    <t>SB32</t>
  </si>
  <si>
    <t>at SIS and ESR, different beams</t>
  </si>
  <si>
    <t>IPM at SIS100, CR</t>
  </si>
  <si>
    <t>Ionization Profile Monitor SIS18 and ESR</t>
  </si>
  <si>
    <t>Giacomini et al.</t>
  </si>
  <si>
    <t>SB30</t>
  </si>
  <si>
    <t>&gt;10^11 Ladungen</t>
  </si>
  <si>
    <t>low to high current</t>
  </si>
  <si>
    <t>Tune meter SIS100, CR</t>
  </si>
  <si>
    <t>Tune measurement - Commissioning of BI-instumentation, investigations with OBF</t>
  </si>
  <si>
    <t>Singh, Kowina, Forck et al.</t>
  </si>
  <si>
    <t>SB29</t>
  </si>
  <si>
    <t>tests at different locations with various beam parameters</t>
  </si>
  <si>
    <t>DAQ all machines</t>
  </si>
  <si>
    <t>Data acqusition (FESA)</t>
  </si>
  <si>
    <t>Hoffmann et al.</t>
  </si>
  <si>
    <t>SB28</t>
  </si>
  <si>
    <t>different ion beams &amp; energies; high current; no HTA &amp; C</t>
  </si>
  <si>
    <t>HEBT BD</t>
  </si>
  <si>
    <t>2.9.6</t>
  </si>
  <si>
    <t>Detector tests for HEBT (PDC, MWPC, PMT, SEM, RT&amp;FCT, …) and pbar target (IC in air, OTR, BPM like IC, segmente IC, BLMI, …)</t>
  </si>
  <si>
    <t>Reiter, Walasek-Höhne et al.</t>
  </si>
  <si>
    <t>SB27</t>
  </si>
  <si>
    <t>different ion beams and energies</t>
  </si>
  <si>
    <t>BIF HEBT</t>
  </si>
  <si>
    <t>Beam Induced Flourescence</t>
  </si>
  <si>
    <t>Becker, Forck et al.</t>
  </si>
  <si>
    <t>SB23</t>
  </si>
  <si>
    <t>&gt;10^10 Teil- chen/ Puls</t>
  </si>
  <si>
    <t>tests at HTP and X2; high cur- rent; light, medium, heavy ions</t>
  </si>
  <si>
    <t>Optical Transition Radiation</t>
  </si>
  <si>
    <t>Walasek-Höhne et al.</t>
  </si>
  <si>
    <t>Sämtliche Schichtanforderungen der SD Abteilungen müssen gründlich hinterfragt und relativ zu den anderen Anforderungen reduziert werden</t>
  </si>
  <si>
    <t>different ion beams (light, medium, heavy) and energies</t>
  </si>
  <si>
    <t>Screens HEBT</t>
  </si>
  <si>
    <t>Screen Investigations</t>
  </si>
  <si>
    <t>Walasek-Höhne, Forck et al.</t>
  </si>
  <si>
    <t>28+ - 41+</t>
  </si>
  <si>
    <t>foil instead of gas stripper</t>
  </si>
  <si>
    <t>start/ end of blocks</t>
  </si>
  <si>
    <t>&gt; 1 month</t>
  </si>
  <si>
    <t>Life time measurements at SIS18 for medium charge states</t>
  </si>
  <si>
    <t>Groening/ Spiller</t>
  </si>
  <si>
    <t>LINAC</t>
  </si>
  <si>
    <t>SB07</t>
  </si>
  <si>
    <t>verb shifts</t>
  </si>
  <si>
    <t>Verbundforschung</t>
  </si>
  <si>
    <t>Comment MK</t>
  </si>
  <si>
    <t>Extraction Mode</t>
  </si>
  <si>
    <t>Rampe Rate
[T/s]</t>
  </si>
  <si>
    <t>Repetition Rate
[Hz]</t>
  </si>
  <si>
    <t>Pulse Length
[ms]</t>
  </si>
  <si>
    <t>Intensity/ Intensity Range</t>
  </si>
  <si>
    <t>Energy/ Energy Range</t>
  </si>
  <si>
    <t>Charge State</t>
  </si>
  <si>
    <t>Ion Species</t>
  </si>
  <si>
    <t>Attendance of External Participants</t>
  </si>
  <si>
    <t>Special Needs</t>
  </si>
  <si>
    <t>Pulse-to-Pulse Sharing</t>
  </si>
  <si>
    <t>Experimen-tal Area</t>
  </si>
  <si>
    <t>Desired Calendar Week</t>
  </si>
  <si>
    <t>Breaks Between Campains</t>
  </si>
  <si>
    <t>Contribu-tion Beam-time</t>
  </si>
  <si>
    <t>Number of Campains</t>
  </si>
  <si>
    <t>Duration in Units of Shifts</t>
  </si>
  <si>
    <t>Priority</t>
  </si>
  <si>
    <t>Related FAIR System</t>
  </si>
  <si>
    <t>PSP-Code</t>
  </si>
  <si>
    <t>Short Description of Experimental Topics</t>
  </si>
  <si>
    <t>Respon-sible Person</t>
  </si>
  <si>
    <t>EXPNR</t>
  </si>
  <si>
    <t>Nr.</t>
  </si>
  <si>
    <t>UNILAC</t>
  </si>
  <si>
    <t>Administrative</t>
  </si>
  <si>
    <t>General</t>
  </si>
  <si>
    <t>Machine Parameters</t>
  </si>
  <si>
    <t>Experiment Beam Parameters</t>
  </si>
  <si>
    <t>Experiment Informations</t>
  </si>
  <si>
    <t>Responsibilities</t>
  </si>
  <si>
    <t>Requests for Machine Experiments in Q3/ 2013 and Q1/ 2014 – STATE OF DISCUSSION</t>
  </si>
  <si>
    <t>KW</t>
  </si>
  <si>
    <t>SB56, Ondreka, Data Supply</t>
  </si>
  <si>
    <t>SB45,Ningel, Commissioning H=2</t>
  </si>
  <si>
    <t>SB60, Mustafin. Radiation Damage</t>
  </si>
  <si>
    <t>SB27, Reiter, Walasek-Höhne, Detector Tests HEBT</t>
  </si>
  <si>
    <t>SB23, Walasek-Höhne, Becek, Forck</t>
  </si>
  <si>
    <t>SB67, Ondreka, Spiller, Commissioning H=2/H=4</t>
  </si>
  <si>
    <t>SB44, Ningel, Feedback Around Aplifier</t>
  </si>
  <si>
    <t>SB42, Ningel, Automatic Bunch Compressor</t>
  </si>
  <si>
    <t>SB50, Franchetti, Resonance Correction</t>
  </si>
  <si>
    <t>SB62, Ondreka, Spill Structure</t>
  </si>
  <si>
    <t>SB28, Hoffman, Data Acquisition (FESA)</t>
  </si>
  <si>
    <t>SB40, Ningel, Dual Hamonic Operation</t>
  </si>
  <si>
    <t>SB39, Ningel, Beam Phase Control Dual Harmonic</t>
  </si>
  <si>
    <t>SB32, Kauffmann, Chorniy, BPM Electronics</t>
  </si>
  <si>
    <t>SB33, Kowina, BPM Prototype</t>
  </si>
  <si>
    <t>SB63, Blell, TFS</t>
  </si>
  <si>
    <t>SB69</t>
  </si>
  <si>
    <t>Franchetti, Boine</t>
  </si>
  <si>
    <t>High Space Charge Operation</t>
  </si>
  <si>
    <t>SB28, Hoffman et. Al., DAQ</t>
  </si>
  <si>
    <t>SB29, Singh,Kowina, Tune Measurement</t>
  </si>
  <si>
    <t>SB30, Giacomini. IPM</t>
  </si>
  <si>
    <t>SB37, Witthaus, SEM Grids</t>
  </si>
  <si>
    <t>SB38, Chorny, Longitudinal BD</t>
  </si>
  <si>
    <t>Sb59, Spiller, Radon. Radiation Protection Mesurements</t>
  </si>
  <si>
    <t>SB49, Apelt, Optimization of MTI</t>
  </si>
  <si>
    <t>Sb53, Boine, Slow Extraction with High Intensity</t>
  </si>
  <si>
    <t>Sb51, Kornilov, Head Tail Instabilities</t>
  </si>
  <si>
    <t>SB64, Spiller,Ondreka, 10 T/S</t>
  </si>
  <si>
    <t>SB61, Reiter,Lavrik, BLM Scaling</t>
  </si>
  <si>
    <t>SB57,Spiller, Ondreka, Feldregelung</t>
  </si>
  <si>
    <t>SB41, Ningel, Bunch Merging</t>
  </si>
  <si>
    <t xml:space="preserve">SB59, Franchetti, High Space Charge </t>
  </si>
  <si>
    <t>SB53, Boine, Slow Extraction with High Intensity</t>
  </si>
  <si>
    <t>SB54, Spiller. Uranium Low Charge State</t>
  </si>
  <si>
    <t>SB 65: few Shots U</t>
  </si>
  <si>
    <t>SB65, Bozyk, Desportion</t>
  </si>
  <si>
    <t>Einstellung vom zwei hochoptimierten Maschinen mit U73+, KO, Langsamer Extraktion und U28+ Booster, H=2, Dual RF. optimierte MTI in beiden Fällen, Unilac und Quellen Höchststrom, mit allen Erkenntnissen aus den Strahlzeiten</t>
  </si>
  <si>
    <t>SB61, BLM scaling</t>
  </si>
  <si>
    <t xml:space="preserve">SB43, Ningel, Bunch to Bucket Transfer ESR, </t>
  </si>
  <si>
    <t>SB70</t>
  </si>
  <si>
    <t>Kornilov</t>
  </si>
  <si>
    <t>Design optimization of SIS100 halo collimation</t>
  </si>
  <si>
    <t>Tage ohne Exp.</t>
  </si>
  <si>
    <t>SIS B-Exp. Shifts</t>
  </si>
  <si>
    <t>Element</t>
  </si>
  <si>
    <t>Ladung</t>
  </si>
  <si>
    <t>Endenergie</t>
  </si>
  <si>
    <t>Extraktionsart</t>
  </si>
  <si>
    <t>Intensität</t>
  </si>
  <si>
    <t>Messsysteme</t>
  </si>
  <si>
    <t>Daten zur Weiterverarbeitung</t>
  </si>
  <si>
    <t>Sondereinstellungen</t>
  </si>
  <si>
    <t>Frühschicht bzw. ganzer Tag</t>
  </si>
  <si>
    <t>Strahlziel</t>
  </si>
  <si>
    <t>Spätschicht</t>
  </si>
  <si>
    <t>HHD</t>
  </si>
  <si>
    <t>alle</t>
  </si>
  <si>
    <t>Neue Datenversorgung</t>
  </si>
  <si>
    <t>1x10^8</t>
  </si>
  <si>
    <t>73+</t>
  </si>
  <si>
    <t>evtl. Kühlung</t>
  </si>
  <si>
    <t>HTC</t>
  </si>
  <si>
    <t>1x10^9</t>
  </si>
  <si>
    <t>Schnell</t>
  </si>
  <si>
    <t>varies</t>
  </si>
  <si>
    <t>30+</t>
  </si>
  <si>
    <t>H=6 einstellen, Lebensdauer bei geringer Unilacenergie kritisch</t>
  </si>
  <si>
    <t>langsam und schnell</t>
  </si>
  <si>
    <t>SIS Modi Input, beam line setting nach HTP</t>
  </si>
  <si>
    <t xml:space="preserve">H=6 einstellen, Ziel für 24. und 25. Feb.: Inbetriebnahme HEBT, Inbetriebnahme HTP Einbauten, Messungen mit Leuchttargets </t>
  </si>
  <si>
    <t xml:space="preserve"> Ziel für 24. und 25. Feb.: Inbetriebnahme HEBT, Inbetriebnahme HTP Einbauten, Messungen mit Leuchttargets </t>
  </si>
  <si>
    <t>SB71</t>
  </si>
  <si>
    <t>Tune Scan</t>
  </si>
  <si>
    <t>36+</t>
  </si>
  <si>
    <t>5E8</t>
  </si>
  <si>
    <t>H.-P. Ningel, S. Aumon</t>
  </si>
  <si>
    <t>SB48,H.-P. Ningel, S. Aumon, Logitudinal Intensity Effects DUAL RF</t>
  </si>
  <si>
    <t>SB40,H.-P. Ningel, S. Aumon, Dual Harmonic Accel</t>
  </si>
  <si>
    <t>Variabel</t>
  </si>
  <si>
    <t>1x10^10</t>
  </si>
  <si>
    <t>Ca</t>
  </si>
  <si>
    <t>Inbetriebnahme und SB56, Ondreka, Data Supply</t>
  </si>
  <si>
    <t>Bozyk, Inbetriebnahme Streak Kamera</t>
  </si>
  <si>
    <t>SB51, Kornilov, Travers Instabilities with TFS,  2</t>
  </si>
  <si>
    <t>SB000, Spezial, Spiller, Stadlmann, Ondreka, Barth, Hollinger,...</t>
  </si>
  <si>
    <t>SB62, Ondreka, Pyka, Slow Ext, Spill Structure</t>
  </si>
  <si>
    <t>SB40, Nigel, Ondreka, Dual Harmonic Accel</t>
  </si>
  <si>
    <t>SB23, Walasek-Höhne, Becek, Forck 2</t>
  </si>
  <si>
    <t>SB72</t>
  </si>
  <si>
    <t>SD/SP</t>
  </si>
  <si>
    <t>Kowina/Pyka</t>
  </si>
  <si>
    <t>KO Extraction with BTF Noise</t>
  </si>
  <si>
    <t>SB73</t>
  </si>
  <si>
    <t>SP</t>
  </si>
  <si>
    <t>Hayek</t>
  </si>
  <si>
    <t>Multiturn Injection Optimisation</t>
  </si>
  <si>
    <t>SB73,el-Hayek, Multiturninjektion optimieren</t>
  </si>
  <si>
    <t>Sb55,Spiller,Ondreka, Closed Orbit Correction</t>
  </si>
  <si>
    <t xml:space="preserve">SB66, Spiller, High Current Booster </t>
  </si>
  <si>
    <t>Sb72, Kowina, Pyka, KO extraction with BTF noise</t>
  </si>
  <si>
    <t>SB69, Franchetti, Boine, High Space Charge Operation 2</t>
  </si>
  <si>
    <t>SB48, H.-P. Ningel, S. Aumon, Logitudinal Intensity Effects DUAL RF 1</t>
  </si>
  <si>
    <t>SB32, Kauffmann, Chorniy, BPM Electronics 1</t>
  </si>
  <si>
    <t>SB66, Spiller et. Al.  Booser Operation, H=2, TFS, Space Charge, Resonance 2</t>
  </si>
  <si>
    <t>SB62, Ondreka, Pyka, Slow KO? Ext, Spill Structure</t>
  </si>
  <si>
    <t>SB38, Reek, Chorniy, Logitudinal BD for SIS100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</si>
</sst>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i/>
      <sz val="10"/>
      <color indexed="53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indexed="55"/>
      </right>
      <top/>
      <bottom style="thick">
        <color auto="1"/>
      </bottom>
      <diagonal/>
    </border>
    <border>
      <left style="thin">
        <color indexed="55"/>
      </left>
      <right style="thin">
        <color auto="1"/>
      </right>
      <top/>
      <bottom style="thick">
        <color auto="1"/>
      </bottom>
      <diagonal/>
    </border>
    <border>
      <left style="thin">
        <color indexed="55"/>
      </left>
      <right style="medium">
        <color auto="1"/>
      </right>
      <top/>
      <bottom style="thick">
        <color auto="1"/>
      </bottom>
      <diagonal/>
    </border>
    <border>
      <left style="thin">
        <color indexed="55"/>
      </left>
      <right style="thin">
        <color indexed="55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n">
        <color indexed="55"/>
      </right>
      <top/>
      <bottom style="thick">
        <color auto="1"/>
      </bottom>
      <diagonal/>
    </border>
    <border>
      <left/>
      <right/>
      <top style="thick">
        <color indexed="20"/>
      </top>
      <bottom style="thick">
        <color indexed="20"/>
      </bottom>
      <diagonal/>
    </border>
    <border>
      <left style="thin">
        <color auto="1"/>
      </left>
      <right style="thin">
        <color indexed="55"/>
      </right>
      <top style="thick">
        <color indexed="20"/>
      </top>
      <bottom style="thick">
        <color indexed="20"/>
      </bottom>
      <diagonal/>
    </border>
    <border>
      <left style="thin">
        <color indexed="55"/>
      </left>
      <right style="thin">
        <color auto="1"/>
      </right>
      <top style="thick">
        <color indexed="20"/>
      </top>
      <bottom style="thick">
        <color indexed="20"/>
      </bottom>
      <diagonal/>
    </border>
    <border>
      <left style="thin">
        <color indexed="55"/>
      </left>
      <right style="medium">
        <color auto="1"/>
      </right>
      <top style="thick">
        <color indexed="20"/>
      </top>
      <bottom style="thick">
        <color indexed="20"/>
      </bottom>
      <diagonal/>
    </border>
    <border>
      <left style="thin">
        <color indexed="55"/>
      </left>
      <right style="thin">
        <color indexed="55"/>
      </right>
      <top style="thick">
        <color indexed="20"/>
      </top>
      <bottom style="thick">
        <color indexed="20"/>
      </bottom>
      <diagonal/>
    </border>
    <border>
      <left/>
      <right style="medium">
        <color auto="1"/>
      </right>
      <top style="thick">
        <color indexed="20"/>
      </top>
      <bottom style="thick">
        <color indexed="20"/>
      </bottom>
      <diagonal/>
    </border>
    <border>
      <left/>
      <right style="thin">
        <color indexed="55"/>
      </right>
      <top style="thick">
        <color indexed="20"/>
      </top>
      <bottom style="thick">
        <color indexed="20"/>
      </bottom>
      <diagonal/>
    </border>
    <border>
      <left style="thin">
        <color auto="1"/>
      </left>
      <right style="thin">
        <color indexed="55"/>
      </right>
      <top/>
      <bottom/>
      <diagonal/>
    </border>
    <border>
      <left style="thin">
        <color indexed="55"/>
      </left>
      <right style="thin">
        <color auto="1"/>
      </right>
      <top/>
      <bottom/>
      <diagonal/>
    </border>
    <border>
      <left style="thin">
        <color indexed="55"/>
      </left>
      <right style="medium">
        <color auto="1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2"/>
      </left>
      <right style="medium">
        <color auto="1"/>
      </right>
      <top/>
      <bottom style="medium">
        <color indexed="52"/>
      </bottom>
      <diagonal/>
    </border>
    <border>
      <left style="medium">
        <color indexed="52"/>
      </left>
      <right style="medium">
        <color auto="1"/>
      </right>
      <top/>
      <bottom/>
      <diagonal/>
    </border>
    <border>
      <left style="medium">
        <color indexed="52"/>
      </left>
      <right style="medium">
        <color auto="1"/>
      </right>
      <top style="medium">
        <color indexed="52"/>
      </top>
      <bottom/>
      <diagonal/>
    </border>
    <border>
      <left style="medium">
        <color auto="1"/>
      </left>
      <right style="thin">
        <color indexed="55"/>
      </right>
      <top/>
      <bottom/>
      <diagonal/>
    </border>
    <border>
      <left style="thin">
        <color auto="1"/>
      </left>
      <right style="thin">
        <color indexed="55"/>
      </right>
      <top style="medium">
        <color auto="1"/>
      </top>
      <bottom/>
      <diagonal/>
    </border>
    <border>
      <left style="thin">
        <color indexed="55"/>
      </left>
      <right style="medium">
        <color auto="1"/>
      </right>
      <top style="medium">
        <color auto="1"/>
      </top>
      <bottom/>
      <diagonal/>
    </border>
    <border>
      <left style="thin">
        <color indexed="55"/>
      </left>
      <right style="thin">
        <color indexed="55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indexed="55"/>
      </right>
      <top/>
      <bottom style="medium">
        <color auto="1"/>
      </bottom>
      <diagonal/>
    </border>
    <border>
      <left style="thin">
        <color indexed="55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55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55"/>
      </left>
      <right style="thin">
        <color indexed="55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55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auto="1"/>
      </right>
      <top/>
      <bottom/>
      <diagonal/>
    </border>
    <border>
      <left style="thin">
        <color indexed="55"/>
      </left>
      <right style="medium">
        <color auto="1"/>
      </right>
      <top/>
      <bottom/>
      <diagonal/>
    </border>
    <border>
      <left style="thin">
        <color auto="1"/>
      </left>
      <right style="thin">
        <color indexed="55"/>
      </right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8" fillId="0" borderId="0"/>
  </cellStyleXfs>
  <cellXfs count="245">
    <xf numFmtId="0" fontId="0" fillId="0" borderId="0" xfId="0"/>
    <xf numFmtId="14" fontId="0" fillId="0" borderId="0" xfId="0" applyNumberFormat="1"/>
    <xf numFmtId="14" fontId="3" fillId="3" borderId="0" xfId="0" applyNumberFormat="1" applyFont="1" applyFill="1"/>
    <xf numFmtId="0" fontId="0" fillId="7" borderId="0" xfId="0" applyFill="1"/>
    <xf numFmtId="0" fontId="0" fillId="8" borderId="0" xfId="0" applyFill="1"/>
    <xf numFmtId="0" fontId="5" fillId="0" borderId="0" xfId="0" applyFont="1" applyFill="1" applyBorder="1" applyAlignment="1">
      <alignment vertical="center" textRotation="90"/>
    </xf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4" fontId="3" fillId="10" borderId="0" xfId="0" applyNumberFormat="1" applyFont="1" applyFill="1"/>
    <xf numFmtId="0" fontId="0" fillId="0" borderId="4" xfId="0" applyFill="1" applyBorder="1" applyAlignment="1">
      <alignment horizontal="center" vertical="center" textRotation="90"/>
    </xf>
    <xf numFmtId="0" fontId="0" fillId="0" borderId="0" xfId="0" applyFill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vertical="center" textRotation="90"/>
    </xf>
    <xf numFmtId="0" fontId="7" fillId="0" borderId="2" xfId="0" applyFont="1" applyFill="1" applyBorder="1" applyAlignment="1">
      <alignment vertical="center" textRotation="90"/>
    </xf>
    <xf numFmtId="0" fontId="7" fillId="0" borderId="0" xfId="0" applyFont="1" applyFill="1" applyBorder="1" applyAlignment="1">
      <alignment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6" borderId="0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2" xfId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vertical="center" textRotation="90"/>
    </xf>
    <xf numFmtId="0" fontId="1" fillId="0" borderId="0" xfId="0" applyFont="1" applyAlignment="1">
      <alignment horizontal="left"/>
    </xf>
    <xf numFmtId="0" fontId="8" fillId="0" borderId="0" xfId="2"/>
    <xf numFmtId="0" fontId="9" fillId="0" borderId="0" xfId="2" applyFont="1"/>
    <xf numFmtId="0" fontId="9" fillId="0" borderId="0" xfId="2" applyFont="1" applyFill="1" applyAlignment="1">
      <alignment vertical="top" wrapText="1"/>
    </xf>
    <xf numFmtId="0" fontId="9" fillId="0" borderId="17" xfId="2" applyFont="1" applyFill="1" applyBorder="1" applyAlignment="1" applyProtection="1">
      <alignment vertical="top" wrapText="1"/>
      <protection locked="0"/>
    </xf>
    <xf numFmtId="0" fontId="9" fillId="0" borderId="18" xfId="2" applyFont="1" applyFill="1" applyBorder="1" applyAlignment="1" applyProtection="1">
      <alignment vertical="top" wrapText="1"/>
      <protection locked="0"/>
    </xf>
    <xf numFmtId="0" fontId="9" fillId="0" borderId="19" xfId="2" applyFont="1" applyFill="1" applyBorder="1" applyAlignment="1" applyProtection="1">
      <alignment vertical="top" wrapText="1"/>
      <protection locked="0"/>
    </xf>
    <xf numFmtId="0" fontId="9" fillId="0" borderId="20" xfId="2" applyFont="1" applyFill="1" applyBorder="1" applyAlignment="1" applyProtection="1">
      <alignment vertical="top" wrapText="1"/>
      <protection locked="0"/>
    </xf>
    <xf numFmtId="0" fontId="9" fillId="0" borderId="21" xfId="2" applyFont="1" applyFill="1" applyBorder="1" applyAlignment="1" applyProtection="1">
      <alignment vertical="top" wrapText="1"/>
      <protection locked="0"/>
    </xf>
    <xf numFmtId="1" fontId="10" fillId="0" borderId="21" xfId="2" applyNumberFormat="1" applyFont="1" applyFill="1" applyBorder="1" applyAlignment="1" applyProtection="1">
      <alignment vertical="top" wrapText="1"/>
      <protection locked="0"/>
    </xf>
    <xf numFmtId="0" fontId="10" fillId="0" borderId="21" xfId="2" applyFont="1" applyFill="1" applyBorder="1" applyAlignment="1" applyProtection="1">
      <alignment vertical="top" wrapText="1"/>
      <protection locked="0"/>
    </xf>
    <xf numFmtId="0" fontId="10" fillId="0" borderId="17" xfId="2" applyFont="1" applyFill="1" applyBorder="1" applyAlignment="1" applyProtection="1">
      <alignment vertical="top" wrapText="1"/>
      <protection locked="0"/>
    </xf>
    <xf numFmtId="0" fontId="9" fillId="0" borderId="22" xfId="2" applyFont="1" applyFill="1" applyBorder="1" applyAlignment="1" applyProtection="1">
      <alignment vertical="top" wrapText="1"/>
      <protection locked="0"/>
    </xf>
    <xf numFmtId="0" fontId="9" fillId="0" borderId="24" xfId="2" applyFont="1" applyFill="1" applyBorder="1" applyAlignment="1">
      <alignment vertical="top" wrapText="1"/>
    </xf>
    <xf numFmtId="0" fontId="9" fillId="0" borderId="24" xfId="2" applyFont="1" applyFill="1" applyBorder="1" applyAlignment="1" applyProtection="1">
      <alignment vertical="top" wrapText="1"/>
      <protection locked="0"/>
    </xf>
    <xf numFmtId="0" fontId="9" fillId="0" borderId="25" xfId="2" applyFont="1" applyFill="1" applyBorder="1" applyAlignment="1" applyProtection="1">
      <alignment vertical="top" wrapText="1"/>
      <protection locked="0"/>
    </xf>
    <xf numFmtId="0" fontId="9" fillId="0" borderId="26" xfId="2" applyFont="1" applyFill="1" applyBorder="1" applyAlignment="1" applyProtection="1">
      <alignment vertical="top" wrapText="1"/>
      <protection locked="0"/>
    </xf>
    <xf numFmtId="0" fontId="9" fillId="0" borderId="27" xfId="2" applyFont="1" applyFill="1" applyBorder="1" applyAlignment="1" applyProtection="1">
      <alignment vertical="top" wrapText="1"/>
      <protection locked="0"/>
    </xf>
    <xf numFmtId="0" fontId="9" fillId="0" borderId="28" xfId="2" applyFont="1" applyFill="1" applyBorder="1" applyAlignment="1" applyProtection="1">
      <alignment vertical="top" wrapText="1"/>
      <protection locked="0"/>
    </xf>
    <xf numFmtId="0" fontId="9" fillId="0" borderId="29" xfId="2" applyFont="1" applyFill="1" applyBorder="1" applyAlignment="1">
      <alignment vertical="top" wrapText="1"/>
    </xf>
    <xf numFmtId="0" fontId="9" fillId="0" borderId="0" xfId="2" applyFont="1" applyFill="1" applyAlignment="1" applyProtection="1">
      <alignment vertical="top" wrapText="1"/>
      <protection locked="0"/>
    </xf>
    <xf numFmtId="0" fontId="9" fillId="0" borderId="31" xfId="2" applyFont="1" applyFill="1" applyBorder="1" applyAlignment="1" applyProtection="1">
      <alignment vertical="top" wrapText="1"/>
      <protection locked="0"/>
    </xf>
    <xf numFmtId="0" fontId="9" fillId="0" borderId="32" xfId="2" applyFont="1" applyFill="1" applyBorder="1" applyAlignment="1" applyProtection="1">
      <alignment vertical="top" wrapText="1"/>
      <protection locked="0"/>
    </xf>
    <xf numFmtId="0" fontId="9" fillId="0" borderId="33" xfId="2" applyFont="1" applyFill="1" applyBorder="1" applyAlignment="1" applyProtection="1">
      <alignment vertical="top" wrapText="1"/>
      <protection locked="0"/>
    </xf>
    <xf numFmtId="0" fontId="9" fillId="0" borderId="34" xfId="2" applyFont="1" applyFill="1" applyBorder="1" applyAlignment="1" applyProtection="1">
      <alignment vertical="top" wrapText="1"/>
      <protection locked="0"/>
    </xf>
    <xf numFmtId="0" fontId="9" fillId="0" borderId="0" xfId="2" applyFont="1" applyFill="1" applyBorder="1" applyAlignment="1" applyProtection="1">
      <alignment vertical="top" wrapText="1"/>
      <protection locked="0"/>
    </xf>
    <xf numFmtId="0" fontId="8" fillId="0" borderId="0" xfId="2" applyFont="1" applyFill="1" applyBorder="1" applyAlignment="1" applyProtection="1">
      <alignment vertical="top" wrapText="1"/>
      <protection locked="0"/>
    </xf>
    <xf numFmtId="0" fontId="8" fillId="0" borderId="0" xfId="2" applyFont="1" applyFill="1" applyAlignment="1" applyProtection="1">
      <alignment vertical="top" wrapText="1"/>
      <protection locked="0"/>
    </xf>
    <xf numFmtId="0" fontId="8" fillId="0" borderId="35" xfId="2" applyFont="1" applyFill="1" applyBorder="1" applyAlignment="1" applyProtection="1">
      <alignment vertical="top" wrapText="1"/>
      <protection locked="0"/>
    </xf>
    <xf numFmtId="0" fontId="8" fillId="0" borderId="36" xfId="2" applyFont="1" applyFill="1" applyBorder="1" applyAlignment="1" applyProtection="1">
      <alignment vertical="top" wrapText="1"/>
      <protection locked="0"/>
    </xf>
    <xf numFmtId="0" fontId="9" fillId="0" borderId="0" xfId="2" applyFont="1" applyFill="1" applyBorder="1" applyAlignment="1">
      <alignment vertical="top" wrapText="1"/>
    </xf>
    <xf numFmtId="0" fontId="9" fillId="0" borderId="35" xfId="2" applyFont="1" applyFill="1" applyBorder="1" applyAlignment="1">
      <alignment vertical="top" wrapText="1"/>
    </xf>
    <xf numFmtId="0" fontId="8" fillId="0" borderId="34" xfId="2" applyFill="1" applyBorder="1" applyAlignment="1" applyProtection="1">
      <alignment vertical="top" wrapText="1"/>
      <protection locked="0"/>
    </xf>
    <xf numFmtId="0" fontId="9" fillId="0" borderId="35" xfId="2" applyFont="1" applyFill="1" applyBorder="1" applyAlignment="1" applyProtection="1">
      <alignment vertical="top" wrapText="1"/>
      <protection locked="0"/>
    </xf>
    <xf numFmtId="0" fontId="9" fillId="0" borderId="36" xfId="2" applyFont="1" applyFill="1" applyBorder="1" applyAlignment="1" applyProtection="1">
      <alignment vertical="top" wrapText="1"/>
      <protection locked="0"/>
    </xf>
    <xf numFmtId="11" fontId="9" fillId="0" borderId="33" xfId="2" applyNumberFormat="1" applyFont="1" applyFill="1" applyBorder="1" applyAlignment="1" applyProtection="1">
      <alignment vertical="top" wrapText="1"/>
      <protection locked="0"/>
    </xf>
    <xf numFmtId="0" fontId="8" fillId="0" borderId="0" xfId="2" applyFont="1" applyFill="1" applyBorder="1" applyAlignment="1">
      <alignment vertical="top" wrapText="1"/>
    </xf>
    <xf numFmtId="0" fontId="10" fillId="0" borderId="0" xfId="2" applyFont="1" applyFill="1" applyAlignment="1">
      <alignment vertical="top" wrapText="1"/>
    </xf>
    <xf numFmtId="0" fontId="11" fillId="0" borderId="0" xfId="2" applyFont="1" applyFill="1" applyAlignment="1" applyProtection="1">
      <alignment vertical="top" wrapText="1"/>
      <protection locked="0"/>
    </xf>
    <xf numFmtId="0" fontId="8" fillId="0" borderId="0" xfId="2" applyFill="1" applyAlignment="1">
      <alignment vertical="top" wrapText="1"/>
    </xf>
    <xf numFmtId="0" fontId="8" fillId="0" borderId="0" xfId="2" applyFill="1" applyAlignment="1" applyProtection="1">
      <alignment vertical="top" wrapText="1"/>
      <protection locked="0"/>
    </xf>
    <xf numFmtId="0" fontId="8" fillId="0" borderId="31" xfId="2" applyFill="1" applyBorder="1" applyAlignment="1" applyProtection="1">
      <alignment vertical="top" wrapText="1"/>
      <protection locked="0"/>
    </xf>
    <xf numFmtId="0" fontId="8" fillId="0" borderId="32" xfId="2" applyFill="1" applyBorder="1" applyAlignment="1" applyProtection="1">
      <alignment vertical="top" wrapText="1"/>
      <protection locked="0"/>
    </xf>
    <xf numFmtId="0" fontId="8" fillId="0" borderId="33" xfId="2" applyFill="1" applyBorder="1" applyAlignment="1" applyProtection="1">
      <alignment vertical="top" wrapText="1"/>
      <protection locked="0"/>
    </xf>
    <xf numFmtId="0" fontId="8" fillId="0" borderId="0" xfId="2" applyFill="1" applyBorder="1" applyAlignment="1" applyProtection="1">
      <alignment vertical="top" wrapText="1"/>
      <protection locked="0"/>
    </xf>
    <xf numFmtId="0" fontId="8" fillId="0" borderId="35" xfId="2" applyFill="1" applyBorder="1" applyAlignment="1" applyProtection="1">
      <alignment vertical="top" wrapText="1"/>
      <protection locked="0"/>
    </xf>
    <xf numFmtId="0" fontId="8" fillId="0" borderId="36" xfId="2" applyFill="1" applyBorder="1" applyAlignment="1" applyProtection="1">
      <alignment vertical="top" wrapText="1"/>
      <protection locked="0"/>
    </xf>
    <xf numFmtId="11" fontId="8" fillId="0" borderId="33" xfId="2" applyNumberFormat="1" applyFill="1" applyBorder="1" applyAlignment="1" applyProtection="1">
      <alignment vertical="top" wrapText="1"/>
      <protection locked="0"/>
    </xf>
    <xf numFmtId="0" fontId="9" fillId="0" borderId="37" xfId="2" applyFont="1" applyFill="1" applyBorder="1" applyAlignment="1">
      <alignment vertical="top" wrapText="1"/>
    </xf>
    <xf numFmtId="0" fontId="9" fillId="0" borderId="38" xfId="2" applyFont="1" applyFill="1" applyBorder="1" applyAlignment="1">
      <alignment vertical="top" wrapText="1"/>
    </xf>
    <xf numFmtId="0" fontId="9" fillId="0" borderId="39" xfId="2" applyFont="1" applyFill="1" applyBorder="1" applyAlignment="1">
      <alignment vertical="top" wrapText="1"/>
    </xf>
    <xf numFmtId="0" fontId="13" fillId="0" borderId="0" xfId="2" applyFont="1" applyFill="1" applyAlignment="1">
      <alignment vertical="top" wrapText="1"/>
    </xf>
    <xf numFmtId="0" fontId="8" fillId="0" borderId="40" xfId="2" applyFill="1" applyBorder="1" applyAlignment="1" applyProtection="1">
      <alignment vertical="top" wrapText="1"/>
      <protection locked="0"/>
    </xf>
    <xf numFmtId="0" fontId="14" fillId="0" borderId="0" xfId="2" applyFont="1" applyFill="1" applyAlignment="1">
      <alignment vertical="top" wrapText="1"/>
    </xf>
    <xf numFmtId="0" fontId="8" fillId="0" borderId="41" xfId="2" applyFill="1" applyBorder="1" applyAlignment="1" applyProtection="1">
      <alignment vertical="top" wrapText="1"/>
      <protection locked="0"/>
    </xf>
    <xf numFmtId="0" fontId="8" fillId="0" borderId="42" xfId="2" applyFill="1" applyBorder="1" applyAlignment="1" applyProtection="1">
      <alignment vertical="top" wrapText="1"/>
      <protection locked="0"/>
    </xf>
    <xf numFmtId="0" fontId="8" fillId="0" borderId="43" xfId="2" applyFill="1" applyBorder="1" applyAlignment="1" applyProtection="1">
      <alignment vertical="top" wrapText="1"/>
      <protection locked="0"/>
    </xf>
    <xf numFmtId="0" fontId="8" fillId="0" borderId="44" xfId="2" applyFill="1" applyBorder="1" applyAlignment="1" applyProtection="1">
      <alignment vertical="top" wrapText="1"/>
      <protection locked="0"/>
    </xf>
    <xf numFmtId="0" fontId="8" fillId="0" borderId="45" xfId="2" applyFill="1" applyBorder="1" applyAlignment="1" applyProtection="1">
      <alignment vertical="top" wrapText="1"/>
      <protection locked="0"/>
    </xf>
    <xf numFmtId="0" fontId="8" fillId="0" borderId="0" xfId="2" applyAlignment="1">
      <alignment vertical="top" wrapText="1"/>
    </xf>
    <xf numFmtId="0" fontId="15" fillId="0" borderId="0" xfId="2" applyFont="1" applyAlignment="1">
      <alignment vertical="top" wrapText="1"/>
    </xf>
    <xf numFmtId="0" fontId="10" fillId="0" borderId="46" xfId="2" applyFont="1" applyBorder="1" applyAlignment="1">
      <alignment vertical="top" wrapText="1"/>
    </xf>
    <xf numFmtId="0" fontId="10" fillId="0" borderId="47" xfId="2" applyFont="1" applyBorder="1" applyAlignment="1">
      <alignment vertical="top" wrapText="1"/>
    </xf>
    <xf numFmtId="0" fontId="10" fillId="0" borderId="48" xfId="2" applyFont="1" applyBorder="1" applyAlignment="1">
      <alignment vertical="top" wrapText="1"/>
    </xf>
    <xf numFmtId="0" fontId="10" fillId="0" borderId="49" xfId="2" applyFont="1" applyBorder="1" applyAlignment="1">
      <alignment vertical="top" wrapText="1"/>
    </xf>
    <xf numFmtId="0" fontId="10" fillId="0" borderId="50" xfId="2" applyFont="1" applyBorder="1" applyAlignment="1">
      <alignment vertical="top" wrapText="1"/>
    </xf>
    <xf numFmtId="0" fontId="10" fillId="0" borderId="51" xfId="2" applyFont="1" applyBorder="1" applyAlignment="1">
      <alignment vertical="top" wrapText="1"/>
    </xf>
    <xf numFmtId="0" fontId="10" fillId="0" borderId="52" xfId="2" applyFont="1" applyBorder="1" applyAlignment="1">
      <alignment vertical="top" wrapText="1"/>
    </xf>
    <xf numFmtId="0" fontId="10" fillId="0" borderId="53" xfId="2" applyFont="1" applyBorder="1" applyAlignment="1">
      <alignment vertical="top" wrapText="1"/>
    </xf>
    <xf numFmtId="0" fontId="10" fillId="0" borderId="0" xfId="2" applyFont="1"/>
    <xf numFmtId="0" fontId="16" fillId="0" borderId="0" xfId="2" applyFont="1"/>
    <xf numFmtId="0" fontId="10" fillId="0" borderId="54" xfId="2" applyFont="1" applyBorder="1"/>
    <xf numFmtId="0" fontId="10" fillId="0" borderId="35" xfId="2" applyFont="1" applyBorder="1"/>
    <xf numFmtId="0" fontId="10" fillId="0" borderId="0" xfId="2" applyFont="1" applyBorder="1"/>
    <xf numFmtId="0" fontId="10" fillId="0" borderId="35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9" fillId="0" borderId="0" xfId="2" applyFont="1" applyBorder="1"/>
    <xf numFmtId="0" fontId="9" fillId="0" borderId="35" xfId="2" applyFont="1" applyBorder="1"/>
    <xf numFmtId="0" fontId="10" fillId="0" borderId="10" xfId="2" applyFont="1" applyBorder="1"/>
    <xf numFmtId="0" fontId="17" fillId="0" borderId="10" xfId="2" applyFont="1" applyBorder="1"/>
    <xf numFmtId="0" fontId="10" fillId="0" borderId="55" xfId="2" applyFont="1" applyBorder="1"/>
    <xf numFmtId="0" fontId="10" fillId="0" borderId="55" xfId="2" applyFont="1" applyBorder="1" applyAlignment="1"/>
    <xf numFmtId="0" fontId="17" fillId="0" borderId="10" xfId="2" applyFont="1" applyBorder="1" applyAlignment="1"/>
    <xf numFmtId="0" fontId="9" fillId="0" borderId="10" xfId="2" applyFont="1" applyBorder="1"/>
    <xf numFmtId="0" fontId="9" fillId="0" borderId="55" xfId="2" applyFont="1" applyBorder="1"/>
    <xf numFmtId="0" fontId="18" fillId="0" borderId="0" xfId="2" applyFont="1" applyAlignment="1">
      <alignment vertical="top"/>
    </xf>
    <xf numFmtId="0" fontId="3" fillId="6" borderId="0" xfId="0" applyFont="1" applyFill="1" applyBorder="1" applyAlignment="1">
      <alignment vertical="center" wrapText="1"/>
    </xf>
    <xf numFmtId="0" fontId="0" fillId="0" borderId="6" xfId="0" applyBorder="1" applyAlignment="1">
      <alignment horizontal="center" textRotation="90"/>
    </xf>
    <xf numFmtId="0" fontId="3" fillId="6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4" borderId="0" xfId="0" applyFill="1"/>
    <xf numFmtId="0" fontId="0" fillId="0" borderId="0" xfId="0" applyFill="1"/>
    <xf numFmtId="0" fontId="0" fillId="17" borderId="0" xfId="0" applyFill="1"/>
    <xf numFmtId="0" fontId="5" fillId="11" borderId="1" xfId="0" applyFont="1" applyFill="1" applyBorder="1" applyAlignment="1">
      <alignment horizontal="center" vertical="center" textRotation="90"/>
    </xf>
    <xf numFmtId="0" fontId="0" fillId="0" borderId="54" xfId="0" applyFill="1" applyBorder="1" applyAlignment="1">
      <alignment horizontal="center" vertical="center" wrapText="1"/>
    </xf>
    <xf numFmtId="0" fontId="0" fillId="11" borderId="0" xfId="0" applyFill="1"/>
    <xf numFmtId="14" fontId="3" fillId="11" borderId="0" xfId="0" applyNumberFormat="1" applyFont="1" applyFill="1"/>
    <xf numFmtId="0" fontId="5" fillId="11" borderId="0" xfId="0" applyFont="1" applyFill="1" applyBorder="1" applyAlignment="1">
      <alignment horizontal="center" vertical="center" textRotation="90"/>
    </xf>
    <xf numFmtId="0" fontId="0" fillId="11" borderId="2" xfId="0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0" borderId="56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textRotation="90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0" xfId="0" applyFont="1" applyFill="1"/>
    <xf numFmtId="0" fontId="3" fillId="0" borderId="16" xfId="0" applyFont="1" applyFill="1" applyBorder="1"/>
    <xf numFmtId="0" fontId="3" fillId="0" borderId="0" xfId="0" applyFont="1" applyFill="1" applyBorder="1"/>
    <xf numFmtId="0" fontId="3" fillId="0" borderId="35" xfId="0" applyFont="1" applyFill="1" applyBorder="1"/>
    <xf numFmtId="0" fontId="3" fillId="0" borderId="52" xfId="0" applyFont="1" applyFill="1" applyBorder="1"/>
    <xf numFmtId="0" fontId="3" fillId="0" borderId="46" xfId="0" applyFont="1" applyFill="1" applyBorder="1"/>
    <xf numFmtId="0" fontId="3" fillId="0" borderId="50" xfId="0" applyFont="1" applyFill="1" applyBorder="1"/>
    <xf numFmtId="0" fontId="3" fillId="0" borderId="46" xfId="0" applyFont="1" applyFill="1" applyBorder="1" applyAlignment="1">
      <alignment horizontal="center" textRotation="90" wrapText="1"/>
    </xf>
    <xf numFmtId="0" fontId="3" fillId="0" borderId="50" xfId="0" applyFont="1" applyFill="1" applyBorder="1" applyAlignment="1">
      <alignment horizontal="center" textRotation="90" wrapText="1"/>
    </xf>
    <xf numFmtId="0" fontId="3" fillId="0" borderId="52" xfId="0" applyFont="1" applyFill="1" applyBorder="1" applyAlignment="1">
      <alignment horizontal="center" textRotation="90" wrapText="1"/>
    </xf>
    <xf numFmtId="0" fontId="0" fillId="0" borderId="60" xfId="0" applyFill="1" applyBorder="1" applyAlignment="1">
      <alignment horizontal="center" wrapText="1"/>
    </xf>
    <xf numFmtId="0" fontId="0" fillId="0" borderId="61" xfId="0" applyFill="1" applyBorder="1" applyAlignment="1">
      <alignment horizontal="center" wrapText="1"/>
    </xf>
    <xf numFmtId="11" fontId="3" fillId="0" borderId="0" xfId="0" quotePrefix="1" applyNumberFormat="1" applyFont="1" applyFill="1" applyBorder="1"/>
    <xf numFmtId="0" fontId="0" fillId="19" borderId="62" xfId="0" applyFill="1" applyBorder="1" applyAlignment="1" applyProtection="1">
      <alignment horizontal="center"/>
      <protection locked="0"/>
    </xf>
    <xf numFmtId="0" fontId="8" fillId="0" borderId="24" xfId="2" applyFont="1" applyFill="1" applyBorder="1" applyAlignment="1">
      <alignment vertical="top" wrapText="1"/>
    </xf>
    <xf numFmtId="0" fontId="8" fillId="0" borderId="30" xfId="2" applyFont="1" applyFill="1" applyBorder="1" applyAlignment="1" applyProtection="1">
      <alignment vertical="top" wrapText="1"/>
      <protection locked="0"/>
    </xf>
    <xf numFmtId="0" fontId="8" fillId="0" borderId="29" xfId="2" applyFont="1" applyFill="1" applyBorder="1" applyAlignment="1" applyProtection="1">
      <alignment vertical="top" wrapText="1"/>
      <protection locked="0"/>
    </xf>
    <xf numFmtId="0" fontId="8" fillId="0" borderId="24" xfId="2" applyFont="1" applyFill="1" applyBorder="1" applyAlignment="1" applyProtection="1">
      <alignment vertical="top" wrapText="1"/>
      <protection locked="0"/>
    </xf>
    <xf numFmtId="0" fontId="0" fillId="6" borderId="0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56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textRotation="90"/>
    </xf>
    <xf numFmtId="0" fontId="0" fillId="25" borderId="0" xfId="0" applyFill="1"/>
    <xf numFmtId="0" fontId="5" fillId="0" borderId="46" xfId="0" applyFont="1" applyFill="1" applyBorder="1" applyAlignment="1">
      <alignment vertical="center" textRotation="90"/>
    </xf>
    <xf numFmtId="0" fontId="0" fillId="11" borderId="2" xfId="0" applyFill="1" applyBorder="1" applyAlignment="1">
      <alignment vertical="center" wrapText="1"/>
    </xf>
    <xf numFmtId="0" fontId="0" fillId="11" borderId="0" xfId="0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0" fillId="11" borderId="1" xfId="0" applyFill="1" applyBorder="1"/>
    <xf numFmtId="0" fontId="3" fillId="11" borderId="0" xfId="0" applyFont="1" applyFill="1"/>
    <xf numFmtId="0" fontId="0" fillId="6" borderId="70" xfId="0" applyFill="1" applyBorder="1" applyAlignment="1">
      <alignment vertical="center" wrapText="1"/>
    </xf>
    <xf numFmtId="0" fontId="0" fillId="6" borderId="71" xfId="0" applyFill="1" applyBorder="1" applyAlignment="1">
      <alignment vertical="center" wrapText="1"/>
    </xf>
    <xf numFmtId="0" fontId="8" fillId="0" borderId="17" xfId="2" applyFont="1" applyFill="1" applyBorder="1" applyAlignment="1" applyProtection="1">
      <alignment vertical="top" wrapText="1"/>
      <protection locked="0"/>
    </xf>
    <xf numFmtId="0" fontId="8" fillId="0" borderId="23" xfId="2" applyFont="1" applyFill="1" applyBorder="1" applyAlignment="1" applyProtection="1">
      <alignment vertical="top" wrapText="1"/>
      <protection locked="0"/>
    </xf>
    <xf numFmtId="0" fontId="8" fillId="0" borderId="22" xfId="2" applyFont="1" applyFill="1" applyBorder="1" applyAlignment="1" applyProtection="1">
      <alignment vertical="top" wrapText="1"/>
      <protection locked="0"/>
    </xf>
    <xf numFmtId="0" fontId="9" fillId="0" borderId="72" xfId="2" applyFont="1" applyFill="1" applyBorder="1" applyAlignment="1" applyProtection="1">
      <alignment vertical="top" wrapText="1"/>
      <protection locked="0"/>
    </xf>
    <xf numFmtId="0" fontId="9" fillId="0" borderId="73" xfId="2" applyFont="1" applyFill="1" applyBorder="1" applyAlignment="1" applyProtection="1">
      <alignment vertical="top" wrapText="1"/>
      <protection locked="0"/>
    </xf>
    <xf numFmtId="0" fontId="9" fillId="0" borderId="74" xfId="2" applyFont="1" applyFill="1" applyBorder="1" applyAlignment="1" applyProtection="1">
      <alignment vertical="top" wrapText="1"/>
      <protection locked="0"/>
    </xf>
    <xf numFmtId="0" fontId="9" fillId="0" borderId="75" xfId="2" applyFont="1" applyFill="1" applyBorder="1" applyAlignment="1" applyProtection="1">
      <alignment vertical="top" wrapText="1"/>
      <protection locked="0"/>
    </xf>
    <xf numFmtId="0" fontId="0" fillId="6" borderId="0" xfId="0" applyFill="1"/>
    <xf numFmtId="0" fontId="4" fillId="0" borderId="4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1" fillId="18" borderId="13" xfId="0" applyFont="1" applyFill="1" applyBorder="1" applyAlignment="1">
      <alignment horizontal="center" vertical="top" wrapText="1"/>
    </xf>
    <xf numFmtId="0" fontId="21" fillId="18" borderId="14" xfId="0" applyFont="1" applyFill="1" applyBorder="1" applyAlignment="1">
      <alignment horizontal="center" vertical="top" wrapText="1"/>
    </xf>
    <xf numFmtId="0" fontId="21" fillId="18" borderId="15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textRotation="90"/>
    </xf>
    <xf numFmtId="0" fontId="5" fillId="4" borderId="54" xfId="0" applyFont="1" applyFill="1" applyBorder="1" applyAlignment="1">
      <alignment horizontal="center" vertical="center" textRotation="90"/>
    </xf>
    <xf numFmtId="0" fontId="6" fillId="20" borderId="54" xfId="0" applyFont="1" applyFill="1" applyBorder="1" applyAlignment="1">
      <alignment horizontal="center" vertical="center" textRotation="90"/>
    </xf>
    <xf numFmtId="0" fontId="5" fillId="5" borderId="0" xfId="0" applyFont="1" applyFill="1" applyBorder="1" applyAlignment="1">
      <alignment horizontal="center" vertical="center" textRotation="90"/>
    </xf>
    <xf numFmtId="0" fontId="7" fillId="16" borderId="0" xfId="0" applyFont="1" applyFill="1" applyBorder="1" applyAlignment="1">
      <alignment horizontal="center" vertical="center" textRotation="90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6" fillId="12" borderId="54" xfId="0" applyFont="1" applyFill="1" applyBorder="1" applyAlignment="1">
      <alignment horizontal="center" vertical="center" textRotation="90"/>
    </xf>
    <xf numFmtId="0" fontId="5" fillId="13" borderId="0" xfId="0" applyFont="1" applyFill="1" applyBorder="1" applyAlignment="1">
      <alignment horizontal="center" vertical="center" textRotation="90"/>
    </xf>
    <xf numFmtId="0" fontId="5" fillId="10" borderId="54" xfId="0" applyFont="1" applyFill="1" applyBorder="1" applyAlignment="1">
      <alignment horizontal="center" vertical="center" textRotation="90"/>
    </xf>
    <xf numFmtId="0" fontId="7" fillId="14" borderId="0" xfId="0" applyFont="1" applyFill="1" applyBorder="1" applyAlignment="1">
      <alignment horizontal="center" vertical="center" textRotation="90"/>
    </xf>
    <xf numFmtId="0" fontId="5" fillId="3" borderId="54" xfId="0" applyFont="1" applyFill="1" applyBorder="1" applyAlignment="1">
      <alignment horizontal="center" vertical="center" textRotation="90"/>
    </xf>
    <xf numFmtId="0" fontId="6" fillId="5" borderId="0" xfId="0" applyFont="1" applyFill="1" applyBorder="1" applyAlignment="1">
      <alignment horizontal="center" vertical="center" textRotation="90"/>
    </xf>
    <xf numFmtId="0" fontId="5" fillId="17" borderId="14" xfId="0" applyFont="1" applyFill="1" applyBorder="1" applyAlignment="1">
      <alignment horizontal="center" vertical="center" textRotation="90"/>
    </xf>
    <xf numFmtId="0" fontId="5" fillId="17" borderId="15" xfId="0" applyFont="1" applyFill="1" applyBorder="1" applyAlignment="1">
      <alignment horizontal="center" vertical="center" textRotation="90"/>
    </xf>
    <xf numFmtId="0" fontId="5" fillId="9" borderId="54" xfId="0" applyFont="1" applyFill="1" applyBorder="1" applyAlignment="1">
      <alignment horizontal="center" vertical="center" textRotation="90"/>
    </xf>
    <xf numFmtId="0" fontId="7" fillId="23" borderId="65" xfId="0" applyFont="1" applyFill="1" applyBorder="1" applyAlignment="1">
      <alignment horizontal="center" vertical="center" textRotation="90"/>
    </xf>
    <xf numFmtId="0" fontId="7" fillId="15" borderId="0" xfId="0" applyFont="1" applyFill="1" applyBorder="1" applyAlignment="1">
      <alignment horizontal="center" vertical="center" textRotation="90"/>
    </xf>
    <xf numFmtId="0" fontId="7" fillId="21" borderId="0" xfId="0" applyFont="1" applyFill="1" applyBorder="1" applyAlignment="1">
      <alignment horizontal="center" vertical="center" textRotation="90"/>
    </xf>
    <xf numFmtId="0" fontId="6" fillId="11" borderId="54" xfId="0" applyFont="1" applyFill="1" applyBorder="1" applyAlignment="1">
      <alignment horizontal="center" vertical="center" textRotation="90"/>
    </xf>
    <xf numFmtId="0" fontId="7" fillId="22" borderId="54" xfId="0" applyFont="1" applyFill="1" applyBorder="1" applyAlignment="1">
      <alignment horizontal="center" vertical="center" textRotation="90"/>
    </xf>
    <xf numFmtId="0" fontId="5" fillId="20" borderId="54" xfId="0" applyFont="1" applyFill="1" applyBorder="1" applyAlignment="1">
      <alignment horizontal="center" vertical="center" textRotation="90"/>
    </xf>
    <xf numFmtId="0" fontId="6" fillId="9" borderId="0" xfId="0" applyFont="1" applyFill="1" applyBorder="1" applyAlignment="1">
      <alignment horizontal="center" vertical="center" textRotation="90"/>
    </xf>
    <xf numFmtId="0" fontId="5" fillId="12" borderId="0" xfId="0" applyFont="1" applyFill="1" applyBorder="1" applyAlignment="1">
      <alignment horizontal="center" vertical="center" textRotation="90"/>
    </xf>
    <xf numFmtId="0" fontId="0" fillId="6" borderId="0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66" xfId="0" applyFill="1" applyBorder="1" applyAlignment="1">
      <alignment horizontal="center" vertical="center" wrapText="1"/>
    </xf>
    <xf numFmtId="0" fontId="0" fillId="6" borderId="67" xfId="0" applyFill="1" applyBorder="1" applyAlignment="1">
      <alignment horizontal="center" vertical="center" wrapText="1"/>
    </xf>
    <xf numFmtId="0" fontId="0" fillId="6" borderId="68" xfId="0" applyFill="1" applyBorder="1" applyAlignment="1">
      <alignment horizontal="center" vertical="center" wrapText="1"/>
    </xf>
    <xf numFmtId="0" fontId="0" fillId="6" borderId="69" xfId="0" applyFill="1" applyBorder="1" applyAlignment="1">
      <alignment horizontal="center" vertical="center" wrapText="1"/>
    </xf>
    <xf numFmtId="0" fontId="6" fillId="24" borderId="54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</cellXfs>
  <cellStyles count="3">
    <cellStyle name="Akzent2" xfId="1" builtinId="33"/>
    <cellStyle name="Standard" xfId="0" builtinId="0"/>
    <cellStyle name="Standard 2" xfId="2"/>
  </cellStyles>
  <dxfs count="5">
    <dxf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 outline="0">
        <left/>
        <right style="thin">
          <color indexed="55"/>
        </right>
        <top/>
        <bottom/>
      </border>
      <protection locked="0" hidden="0"/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FFFFCC"/>
      <color rgb="FFFC792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p_Liste_SNUR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MasterData"/>
      <sheetName val="WPL_MPL_aktueller Stand"/>
    </sheetNames>
    <sheetDataSet>
      <sheetData sheetId="0"/>
      <sheetData sheetId="1">
        <row r="5">
          <cell r="A5" t="str">
            <v>BBE</v>
          </cell>
          <cell r="D5">
            <v>2.2999999999999998</v>
          </cell>
          <cell r="F5">
            <v>1</v>
          </cell>
          <cell r="K5" t="str">
            <v>HLI</v>
          </cell>
          <cell r="L5" t="str">
            <v>Possible</v>
          </cell>
          <cell r="N5" t="str">
            <v>Yes</v>
          </cell>
          <cell r="V5" t="str">
            <v>schnell_1H4</v>
          </cell>
        </row>
        <row r="6">
          <cell r="A6" t="str">
            <v>BEL</v>
          </cell>
          <cell r="D6" t="str">
            <v>2.3.1</v>
          </cell>
          <cell r="F6">
            <v>2</v>
          </cell>
          <cell r="K6" t="str">
            <v>HSI</v>
          </cell>
          <cell r="L6" t="str">
            <v>Excluded</v>
          </cell>
          <cell r="N6" t="str">
            <v>No</v>
          </cell>
          <cell r="V6" t="str">
            <v>schnell_2H4</v>
          </cell>
        </row>
        <row r="7">
          <cell r="A7" t="str">
            <v>BP</v>
          </cell>
          <cell r="D7" t="str">
            <v>2.3.2</v>
          </cell>
          <cell r="F7">
            <v>3</v>
          </cell>
          <cell r="K7" t="str">
            <v>Alvarez</v>
          </cell>
          <cell r="L7" t="str">
            <v>Main exp.</v>
          </cell>
          <cell r="V7" t="str">
            <v>schnell_1H1</v>
          </cell>
        </row>
        <row r="8">
          <cell r="A8" t="str">
            <v>EET</v>
          </cell>
          <cell r="D8" t="str">
            <v>2.3.3</v>
          </cell>
          <cell r="K8" t="str">
            <v>TK</v>
          </cell>
          <cell r="L8" t="str">
            <v>Para. exp.</v>
          </cell>
          <cell r="V8" t="str">
            <v>langsam</v>
          </cell>
        </row>
        <row r="9">
          <cell r="A9" t="str">
            <v>HF</v>
          </cell>
          <cell r="D9" t="str">
            <v>2.3.5</v>
          </cell>
          <cell r="K9" t="str">
            <v>M-Branch</v>
          </cell>
          <cell r="V9" t="str">
            <v>SpeicherMo_I</v>
          </cell>
        </row>
        <row r="10">
          <cell r="A10" t="str">
            <v>LINAC</v>
          </cell>
          <cell r="D10" t="str">
            <v>2.3.6</v>
          </cell>
          <cell r="K10" t="str">
            <v>X-Branch</v>
          </cell>
          <cell r="V10" t="str">
            <v>SpeicherMo_E</v>
          </cell>
        </row>
        <row r="11">
          <cell r="A11" t="str">
            <v>MF</v>
          </cell>
          <cell r="D11" t="str">
            <v>2.3.7</v>
          </cell>
          <cell r="K11" t="str">
            <v>Y-Branch</v>
          </cell>
          <cell r="V11" t="str">
            <v>knock out</v>
          </cell>
        </row>
        <row r="12">
          <cell r="A12" t="str">
            <v>SD</v>
          </cell>
          <cell r="D12" t="str">
            <v>2.3.11</v>
          </cell>
          <cell r="K12" t="str">
            <v>Z-Branch</v>
          </cell>
        </row>
        <row r="13">
          <cell r="A13" t="str">
            <v>SR</v>
          </cell>
          <cell r="D13" t="str">
            <v>2.3.12</v>
          </cell>
          <cell r="K13" t="str">
            <v>UNILAC</v>
          </cell>
        </row>
        <row r="14">
          <cell r="A14" t="str">
            <v>SY</v>
          </cell>
          <cell r="D14">
            <v>2.4</v>
          </cell>
          <cell r="K14" t="str">
            <v>SIS</v>
          </cell>
        </row>
        <row r="15">
          <cell r="A15" t="str">
            <v>U182</v>
          </cell>
          <cell r="D15" t="str">
            <v>2.4.1</v>
          </cell>
          <cell r="K15" t="str">
            <v>HHD</v>
          </cell>
        </row>
        <row r="16">
          <cell r="A16" t="str">
            <v>U207</v>
          </cell>
          <cell r="D16" t="str">
            <v>2.4.2</v>
          </cell>
          <cell r="K16" t="str">
            <v>HTP</v>
          </cell>
        </row>
        <row r="17">
          <cell r="A17" t="str">
            <v>U231</v>
          </cell>
          <cell r="D17" t="str">
            <v>2.4.3</v>
          </cell>
          <cell r="K17" t="str">
            <v>HHT</v>
          </cell>
        </row>
        <row r="18">
          <cell r="A18" t="str">
            <v>U253</v>
          </cell>
          <cell r="D18" t="str">
            <v>2.4.6</v>
          </cell>
          <cell r="K18" t="str">
            <v>ESR</v>
          </cell>
        </row>
        <row r="19">
          <cell r="A19" t="str">
            <v>U259</v>
          </cell>
          <cell r="D19" t="str">
            <v>2.4.7</v>
          </cell>
          <cell r="K19" t="str">
            <v>HITRAP</v>
          </cell>
        </row>
        <row r="20">
          <cell r="A20" t="str">
            <v>U261</v>
          </cell>
          <cell r="D20" t="str">
            <v>2.4.11</v>
          </cell>
          <cell r="K20" t="str">
            <v>HTA</v>
          </cell>
        </row>
        <row r="21">
          <cell r="A21" t="str">
            <v>U264</v>
          </cell>
          <cell r="D21" t="str">
            <v>2.4.12</v>
          </cell>
          <cell r="K21" t="str">
            <v>HTB</v>
          </cell>
        </row>
        <row r="22">
          <cell r="A22" t="str">
            <v>U278</v>
          </cell>
          <cell r="D22" t="str">
            <v>2.5</v>
          </cell>
          <cell r="K22" t="str">
            <v>HTC</v>
          </cell>
        </row>
        <row r="23">
          <cell r="A23" t="str">
            <v>UBIO</v>
          </cell>
          <cell r="D23" t="str">
            <v>2.5.1</v>
          </cell>
          <cell r="K23" t="str">
            <v>HTM</v>
          </cell>
        </row>
        <row r="24">
          <cell r="A24" t="str">
            <v>UMAT</v>
          </cell>
          <cell r="D24" t="str">
            <v>2.5.2</v>
          </cell>
          <cell r="K24" t="str">
            <v>HAD</v>
          </cell>
        </row>
        <row r="25">
          <cell r="A25" t="str">
            <v>AGATA</v>
          </cell>
          <cell r="D25" t="str">
            <v>2.5.3</v>
          </cell>
          <cell r="K25" t="str">
            <v>HTA/ HTM</v>
          </cell>
        </row>
        <row r="26">
          <cell r="A26" t="str">
            <v>CBM</v>
          </cell>
          <cell r="D26" t="str">
            <v>2.5.4</v>
          </cell>
          <cell r="K26" t="str">
            <v>FRS</v>
          </cell>
        </row>
        <row r="27">
          <cell r="A27" t="str">
            <v>FIRST</v>
          </cell>
          <cell r="D27" t="str">
            <v>2.5.5</v>
          </cell>
          <cell r="K27" t="str">
            <v>- free -</v>
          </cell>
        </row>
        <row r="28">
          <cell r="A28" t="str">
            <v>HADES</v>
          </cell>
          <cell r="D28" t="str">
            <v>2.5.6</v>
          </cell>
        </row>
        <row r="29">
          <cell r="A29" t="str">
            <v>HypHI</v>
          </cell>
          <cell r="D29" t="str">
            <v>2.5.7</v>
          </cell>
        </row>
        <row r="30">
          <cell r="A30" t="str">
            <v>PRIOR</v>
          </cell>
          <cell r="D30" t="str">
            <v>2.5.10</v>
          </cell>
        </row>
        <row r="31">
          <cell r="A31" t="str">
            <v>R3B</v>
          </cell>
          <cell r="D31" t="str">
            <v>2.6</v>
          </cell>
        </row>
        <row r="32">
          <cell r="A32" t="str">
            <v>S411</v>
          </cell>
          <cell r="D32" t="str">
            <v>2.6.1</v>
          </cell>
        </row>
        <row r="33">
          <cell r="A33" t="str">
            <v>S417</v>
          </cell>
          <cell r="D33" t="str">
            <v>2.6.2</v>
          </cell>
        </row>
        <row r="34">
          <cell r="A34" t="str">
            <v>SBIO</v>
          </cell>
          <cell r="D34" t="str">
            <v>2.6.3</v>
          </cell>
        </row>
        <row r="35">
          <cell r="A35" t="str">
            <v>SMAT</v>
          </cell>
          <cell r="D35" t="str">
            <v>2.6.4</v>
          </cell>
        </row>
        <row r="36">
          <cell r="A36" t="str">
            <v>E084</v>
          </cell>
          <cell r="D36" t="str">
            <v>2.6.5</v>
          </cell>
        </row>
        <row r="37">
          <cell r="A37" t="str">
            <v>E105</v>
          </cell>
          <cell r="D37" t="str">
            <v>2.6.6</v>
          </cell>
        </row>
        <row r="38">
          <cell r="A38" t="str">
            <v>E108</v>
          </cell>
          <cell r="D38" t="str">
            <v>2.6.7</v>
          </cell>
        </row>
        <row r="39">
          <cell r="A39" t="str">
            <v>HITRAP</v>
          </cell>
          <cell r="D39" t="str">
            <v>2.6.9</v>
          </cell>
        </row>
        <row r="40">
          <cell r="A40" t="str">
            <v>CRYRING</v>
          </cell>
          <cell r="D40" t="str">
            <v>2.6.11</v>
          </cell>
        </row>
        <row r="41">
          <cell r="A41" t="str">
            <v>Phelix/ESR</v>
          </cell>
          <cell r="D41" t="str">
            <v>2.7</v>
          </cell>
        </row>
        <row r="42">
          <cell r="A42" t="str">
            <v>E103</v>
          </cell>
          <cell r="D42" t="str">
            <v>2.7.1</v>
          </cell>
        </row>
        <row r="43">
          <cell r="A43" t="str">
            <v>E098/E116</v>
          </cell>
          <cell r="D43" t="str">
            <v>2.7.2</v>
          </cell>
        </row>
        <row r="44">
          <cell r="A44" t="str">
            <v>E111</v>
          </cell>
          <cell r="D44" t="str">
            <v>2.7.3</v>
          </cell>
        </row>
        <row r="45">
          <cell r="A45" t="str">
            <v>E100</v>
          </cell>
          <cell r="D45" t="str">
            <v>2.7.4</v>
          </cell>
        </row>
        <row r="46">
          <cell r="A46" t="str">
            <v>E101</v>
          </cell>
          <cell r="D46" t="str">
            <v>2.7.6</v>
          </cell>
        </row>
        <row r="47">
          <cell r="A47" t="str">
            <v>E104</v>
          </cell>
          <cell r="D47" t="str">
            <v>2.7.7</v>
          </cell>
        </row>
        <row r="48">
          <cell r="A48" t="str">
            <v>E119</v>
          </cell>
          <cell r="D48" t="str">
            <v>2.7.8</v>
          </cell>
        </row>
        <row r="49">
          <cell r="A49" t="str">
            <v>- free -</v>
          </cell>
          <cell r="D49" t="str">
            <v>2.7.11</v>
          </cell>
        </row>
        <row r="50">
          <cell r="A50" t="str">
            <v>- free -</v>
          </cell>
          <cell r="D50" t="str">
            <v>2.8</v>
          </cell>
        </row>
        <row r="51">
          <cell r="D51" t="str">
            <v>2.8.1</v>
          </cell>
        </row>
        <row r="52">
          <cell r="D52" t="str">
            <v>2.8.2</v>
          </cell>
        </row>
        <row r="53">
          <cell r="D53" t="str">
            <v>2.8.3</v>
          </cell>
        </row>
        <row r="54">
          <cell r="D54" t="str">
            <v>2.8.4</v>
          </cell>
        </row>
        <row r="55">
          <cell r="D55" t="str">
            <v>2.8.5</v>
          </cell>
        </row>
        <row r="56">
          <cell r="D56" t="str">
            <v>2.8.6</v>
          </cell>
        </row>
        <row r="57">
          <cell r="D57" t="str">
            <v>2.8.7</v>
          </cell>
        </row>
        <row r="58">
          <cell r="D58" t="str">
            <v>2.8.11</v>
          </cell>
        </row>
        <row r="59">
          <cell r="D59" t="str">
            <v>2.8.12</v>
          </cell>
        </row>
        <row r="60">
          <cell r="D60" t="str">
            <v>2.9</v>
          </cell>
        </row>
        <row r="61">
          <cell r="D61" t="str">
            <v>2.9.1</v>
          </cell>
        </row>
        <row r="62">
          <cell r="D62" t="str">
            <v>2.9.2</v>
          </cell>
        </row>
        <row r="63">
          <cell r="D63" t="str">
            <v>2.9.3</v>
          </cell>
        </row>
        <row r="64">
          <cell r="D64" t="str">
            <v>2.9.6</v>
          </cell>
        </row>
        <row r="65">
          <cell r="D65" t="str">
            <v>2.9.7</v>
          </cell>
        </row>
        <row r="66">
          <cell r="D66" t="str">
            <v>2.9.11</v>
          </cell>
        </row>
        <row r="67">
          <cell r="D67" t="str">
            <v>2.9.12</v>
          </cell>
        </row>
        <row r="68">
          <cell r="D68" t="str">
            <v>2.10</v>
          </cell>
        </row>
        <row r="69">
          <cell r="D69" t="str">
            <v>2.10.1</v>
          </cell>
        </row>
        <row r="70">
          <cell r="D70" t="str">
            <v>2.10.2</v>
          </cell>
        </row>
        <row r="71">
          <cell r="D71" t="str">
            <v>2.10.3</v>
          </cell>
        </row>
        <row r="72">
          <cell r="D72" t="str">
            <v>2.10.4</v>
          </cell>
        </row>
        <row r="73">
          <cell r="D73" t="str">
            <v>2.10.5</v>
          </cell>
        </row>
        <row r="74">
          <cell r="D74" t="str">
            <v>2.10.6</v>
          </cell>
        </row>
        <row r="75">
          <cell r="D75" t="str">
            <v>2.10.7</v>
          </cell>
        </row>
        <row r="76">
          <cell r="D76" t="str">
            <v>2.10.10</v>
          </cell>
        </row>
        <row r="77">
          <cell r="D77" t="str">
            <v>2.11</v>
          </cell>
        </row>
        <row r="78">
          <cell r="D78" t="str">
            <v>2.11.1</v>
          </cell>
        </row>
        <row r="79">
          <cell r="D79" t="str">
            <v>2.11.2</v>
          </cell>
        </row>
        <row r="80">
          <cell r="D80" t="str">
            <v>2.11.3</v>
          </cell>
        </row>
        <row r="81">
          <cell r="D81" t="str">
            <v>2.11.4</v>
          </cell>
        </row>
        <row r="82">
          <cell r="D82" t="str">
            <v>2.11.5</v>
          </cell>
        </row>
        <row r="83">
          <cell r="D83" t="str">
            <v>2.11.6</v>
          </cell>
        </row>
        <row r="84">
          <cell r="D84" t="str">
            <v>2.11.7</v>
          </cell>
        </row>
        <row r="85">
          <cell r="D85" t="str">
            <v>2.11.9</v>
          </cell>
        </row>
        <row r="86">
          <cell r="D86" t="str">
            <v>2.11.10</v>
          </cell>
        </row>
        <row r="87">
          <cell r="D87" t="str">
            <v>2.11.11</v>
          </cell>
        </row>
        <row r="88">
          <cell r="D88" t="str">
            <v>2.11.12</v>
          </cell>
        </row>
        <row r="89">
          <cell r="D89" t="str">
            <v>2.12</v>
          </cell>
        </row>
        <row r="90">
          <cell r="D90" t="str">
            <v>2.12.1</v>
          </cell>
        </row>
        <row r="91">
          <cell r="D91" t="str">
            <v>2.12.2</v>
          </cell>
        </row>
        <row r="92">
          <cell r="D92" t="str">
            <v>2.12.3</v>
          </cell>
        </row>
        <row r="93">
          <cell r="D93" t="str">
            <v>2.12.4</v>
          </cell>
        </row>
        <row r="94">
          <cell r="D94" t="str">
            <v>2.12.5</v>
          </cell>
        </row>
        <row r="95">
          <cell r="D95" t="str">
            <v>2.12.6</v>
          </cell>
        </row>
        <row r="96">
          <cell r="D96" t="str">
            <v>2.12.7</v>
          </cell>
        </row>
        <row r="97">
          <cell r="D97" t="str">
            <v>2.12.11</v>
          </cell>
        </row>
        <row r="98">
          <cell r="D98" t="str">
            <v>2.12.12</v>
          </cell>
        </row>
        <row r="99">
          <cell r="D99" t="str">
            <v>2.13</v>
          </cell>
        </row>
        <row r="100">
          <cell r="D100" t="str">
            <v>2.13.1</v>
          </cell>
        </row>
        <row r="101">
          <cell r="D101" t="str">
            <v>2.13.2</v>
          </cell>
        </row>
        <row r="102">
          <cell r="D102" t="str">
            <v>2.13.3</v>
          </cell>
        </row>
        <row r="103">
          <cell r="D103" t="str">
            <v>2.13.4</v>
          </cell>
        </row>
        <row r="104">
          <cell r="D104" t="str">
            <v>2.13.5</v>
          </cell>
        </row>
        <row r="105">
          <cell r="D105" t="str">
            <v>2.13.6</v>
          </cell>
        </row>
        <row r="106">
          <cell r="D106" t="str">
            <v>2.13.7</v>
          </cell>
        </row>
        <row r="107">
          <cell r="D107" t="str">
            <v>2.13.8</v>
          </cell>
        </row>
        <row r="108">
          <cell r="D108" t="str">
            <v>2.14</v>
          </cell>
        </row>
        <row r="109">
          <cell r="D109" t="str">
            <v>2.14.1</v>
          </cell>
        </row>
        <row r="110">
          <cell r="D110" t="str">
            <v>2.14.2</v>
          </cell>
        </row>
        <row r="111">
          <cell r="D111" t="str">
            <v>2.14.3</v>
          </cell>
        </row>
        <row r="112">
          <cell r="D112" t="str">
            <v>2.14.4</v>
          </cell>
        </row>
        <row r="113">
          <cell r="D113" t="str">
            <v>2.14.5</v>
          </cell>
        </row>
        <row r="114">
          <cell r="D114" t="str">
            <v>2.14.6</v>
          </cell>
        </row>
        <row r="115">
          <cell r="D115" t="str">
            <v>2.14.7</v>
          </cell>
        </row>
        <row r="116">
          <cell r="D116" t="str">
            <v>2.14.8</v>
          </cell>
        </row>
        <row r="117">
          <cell r="D117" t="str">
            <v>2.14.9</v>
          </cell>
        </row>
        <row r="118">
          <cell r="D118" t="str">
            <v>2.14.10</v>
          </cell>
        </row>
        <row r="119">
          <cell r="D119" t="str">
            <v>2.14.11</v>
          </cell>
        </row>
        <row r="120">
          <cell r="D120" t="str">
            <v>2.14.12</v>
          </cell>
        </row>
        <row r="121">
          <cell r="D121" t="str">
            <v>2.14.13</v>
          </cell>
        </row>
        <row r="122">
          <cell r="D122" t="str">
            <v>2.14.14</v>
          </cell>
        </row>
        <row r="123">
          <cell r="D123" t="str">
            <v>2.14.15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id="1" name="Liste1" displayName="Liste1" ref="C5:C6" insertRowShift="1" totalsRowShown="0">
  <autoFilter ref="C5:C6"/>
  <tableColumns count="1">
    <tableColumn id="1" name="Department" dataDxfId="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Liste2" displayName="Liste2" ref="R5:R44" insertRowShift="1" totalsRowShown="0">
  <autoFilter ref="R5:R44"/>
  <tableColumns count="1">
    <tableColumn id="1" name="Ion Specie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E623"/>
  <sheetViews>
    <sheetView tabSelected="1" zoomScaleNormal="100" workbookViewId="0">
      <pane xSplit="3" ySplit="2" topLeftCell="D219" activePane="bottomRight" state="frozen"/>
      <selection pane="topRight" activeCell="C1" sqref="C1"/>
      <selection pane="bottomLeft" activeCell="A3" sqref="A3"/>
      <selection pane="bottomRight" activeCell="L152" sqref="L152"/>
    </sheetView>
  </sheetViews>
  <sheetFormatPr baseColWidth="10" defaultRowHeight="13.5" customHeight="1" x14ac:dyDescent="0.25"/>
  <cols>
    <col min="1" max="1" width="4.85546875" customWidth="1"/>
    <col min="2" max="2" width="10.42578125" customWidth="1"/>
    <col min="3" max="3" width="3.28515625" customWidth="1"/>
    <col min="4" max="6" width="3" style="17" customWidth="1"/>
    <col min="7" max="7" width="7.7109375" style="10" customWidth="1"/>
    <col min="8" max="8" width="29" style="11" customWidth="1"/>
    <col min="9" max="9" width="28" style="12" customWidth="1"/>
    <col min="10" max="10" width="3.85546875" style="6" customWidth="1"/>
    <col min="11" max="11" width="23.7109375" customWidth="1"/>
    <col min="12" max="12" width="21.28515625" customWidth="1"/>
    <col min="13" max="13" width="4.5703125" customWidth="1"/>
    <col min="14" max="16" width="3.85546875" style="146" customWidth="1"/>
    <col min="17" max="18" width="4.28515625" style="146" customWidth="1"/>
    <col min="19" max="19" width="4.5703125" style="146" customWidth="1"/>
    <col min="20" max="20" width="11.42578125" style="146"/>
    <col min="21" max="21" width="11.42578125" style="146" customWidth="1"/>
    <col min="22" max="22" width="11.5703125" style="146" customWidth="1"/>
    <col min="23" max="25" width="3.85546875" style="146" customWidth="1"/>
    <col min="26" max="27" width="4.28515625" style="146" customWidth="1"/>
    <col min="28" max="28" width="4.5703125" style="146" customWidth="1"/>
    <col min="29" max="29" width="11.42578125" style="146"/>
    <col min="30" max="30" width="11.42578125" style="146" customWidth="1"/>
    <col min="31" max="31" width="11.5703125" style="146" customWidth="1"/>
  </cols>
  <sheetData>
    <row r="1" spans="1:31" ht="13.5" customHeight="1" x14ac:dyDescent="0.25">
      <c r="B1" s="7"/>
      <c r="C1" s="8"/>
      <c r="D1" s="189" t="s">
        <v>2</v>
      </c>
      <c r="E1" s="190"/>
      <c r="F1" s="191"/>
      <c r="G1" s="192" t="s">
        <v>5</v>
      </c>
      <c r="H1" s="193"/>
      <c r="I1" s="194"/>
      <c r="J1" s="9">
        <f ca="1">SUM(J3:J232)</f>
        <v>73</v>
      </c>
      <c r="L1" s="37"/>
      <c r="M1">
        <f ca="1">SUM(M3:M232)</f>
        <v>47</v>
      </c>
      <c r="N1" s="198" t="s">
        <v>331</v>
      </c>
      <c r="O1" s="199"/>
      <c r="P1" s="199"/>
      <c r="Q1" s="199"/>
      <c r="R1" s="199"/>
      <c r="S1" s="199"/>
      <c r="T1" s="199"/>
      <c r="U1" s="199"/>
      <c r="V1" s="200"/>
      <c r="W1" s="198" t="s">
        <v>333</v>
      </c>
      <c r="X1" s="199"/>
      <c r="Y1" s="199"/>
      <c r="Z1" s="199"/>
      <c r="AA1" s="199"/>
      <c r="AB1" s="199"/>
      <c r="AC1" s="199"/>
      <c r="AD1" s="199"/>
      <c r="AE1" s="200"/>
    </row>
    <row r="2" spans="1:31" ht="118.5" customHeight="1" thickBot="1" x14ac:dyDescent="0.3">
      <c r="A2" t="s">
        <v>277</v>
      </c>
      <c r="B2" s="188" t="s">
        <v>1</v>
      </c>
      <c r="C2" s="188"/>
      <c r="D2" s="16" t="s">
        <v>0</v>
      </c>
      <c r="E2" s="16" t="s">
        <v>3</v>
      </c>
      <c r="F2" s="16" t="s">
        <v>4</v>
      </c>
      <c r="G2" s="143" t="s">
        <v>7</v>
      </c>
      <c r="H2" s="144" t="s">
        <v>6</v>
      </c>
      <c r="I2" s="145" t="s">
        <v>8</v>
      </c>
      <c r="J2" s="124" t="s">
        <v>322</v>
      </c>
      <c r="K2" s="156" t="s">
        <v>28</v>
      </c>
      <c r="L2" s="157" t="s">
        <v>26</v>
      </c>
      <c r="M2" s="142" t="s">
        <v>321</v>
      </c>
      <c r="N2" s="155" t="s">
        <v>323</v>
      </c>
      <c r="O2" s="153" t="s">
        <v>324</v>
      </c>
      <c r="P2" s="153" t="s">
        <v>325</v>
      </c>
      <c r="Q2" s="153" t="s">
        <v>326</v>
      </c>
      <c r="R2" s="153" t="s">
        <v>332</v>
      </c>
      <c r="S2" s="153" t="s">
        <v>327</v>
      </c>
      <c r="T2" s="153" t="s">
        <v>328</v>
      </c>
      <c r="U2" s="153" t="s">
        <v>329</v>
      </c>
      <c r="V2" s="154" t="s">
        <v>330</v>
      </c>
      <c r="W2" s="155" t="s">
        <v>323</v>
      </c>
      <c r="X2" s="153" t="s">
        <v>324</v>
      </c>
      <c r="Y2" s="153" t="s">
        <v>325</v>
      </c>
      <c r="Z2" s="153" t="s">
        <v>326</v>
      </c>
      <c r="AA2" s="153" t="s">
        <v>332</v>
      </c>
      <c r="AB2" s="153" t="s">
        <v>327</v>
      </c>
      <c r="AC2" s="153" t="s">
        <v>328</v>
      </c>
      <c r="AD2" s="153" t="s">
        <v>329</v>
      </c>
      <c r="AE2" s="154" t="s">
        <v>330</v>
      </c>
    </row>
    <row r="3" spans="1:31" ht="13.5" customHeight="1" thickTop="1" x14ac:dyDescent="0.25">
      <c r="A3" s="127">
        <f>WEEKNUM(B3,2)</f>
        <v>7</v>
      </c>
      <c r="B3" s="2">
        <v>41683</v>
      </c>
      <c r="C3" s="4" t="str">
        <f>TEXT(B3,"TTT")</f>
        <v>Do</v>
      </c>
      <c r="D3" s="35"/>
      <c r="E3" s="20"/>
      <c r="F3" s="208" t="s">
        <v>17</v>
      </c>
      <c r="G3" s="33"/>
      <c r="H3" s="206"/>
      <c r="I3" s="207"/>
      <c r="J3" s="6">
        <f ca="1">IF(testfarbe(G3)=43,1,0)+IF(testfarbe(H3)=43,1,0)+IF(testfarbe(I3)=43,1,0)</f>
        <v>0</v>
      </c>
      <c r="M3">
        <f ca="1">IF(J3&lt;1,1,0)</f>
        <v>1</v>
      </c>
      <c r="N3" s="147" t="s">
        <v>22</v>
      </c>
      <c r="O3" s="148">
        <v>18</v>
      </c>
      <c r="P3" s="148">
        <v>700</v>
      </c>
      <c r="Q3" s="148" t="s">
        <v>179</v>
      </c>
      <c r="R3" s="148" t="s">
        <v>334</v>
      </c>
      <c r="S3" s="158" t="s">
        <v>337</v>
      </c>
      <c r="T3" s="148" t="s">
        <v>335</v>
      </c>
      <c r="U3" s="148" t="s">
        <v>335</v>
      </c>
      <c r="V3" s="149" t="s">
        <v>336</v>
      </c>
      <c r="W3" s="147"/>
      <c r="X3" s="148"/>
      <c r="Y3" s="148"/>
      <c r="Z3" s="148"/>
      <c r="AA3" s="148"/>
      <c r="AB3" s="148"/>
      <c r="AC3" s="148"/>
      <c r="AD3" s="148"/>
      <c r="AE3" s="149"/>
    </row>
    <row r="4" spans="1:31" ht="13.5" customHeight="1" x14ac:dyDescent="0.25">
      <c r="A4" s="128">
        <f t="shared" ref="A4:A67" si="0">WEEKNUM(B4,2)</f>
        <v>7</v>
      </c>
      <c r="B4" s="2">
        <f>B3+1</f>
        <v>41684</v>
      </c>
      <c r="C4" s="4" t="str">
        <f>TEXT(B4,"TTT")</f>
        <v>Fr</v>
      </c>
      <c r="D4" s="18"/>
      <c r="E4" s="5"/>
      <c r="F4" s="209"/>
      <c r="H4" s="24"/>
      <c r="I4" s="25"/>
      <c r="J4" s="6">
        <f ca="1">IF(testfarbe(G4)=43,1,0)+IF(testfarbe(H4)=43,1,0)+IF(testfarbe(I4)=43,1,0)</f>
        <v>0</v>
      </c>
      <c r="N4" s="147"/>
      <c r="O4" s="148"/>
      <c r="P4" s="148"/>
      <c r="Q4" s="148"/>
      <c r="R4" s="148"/>
      <c r="S4" s="148"/>
      <c r="T4" s="148"/>
      <c r="U4" s="148"/>
      <c r="V4" s="149"/>
      <c r="W4" s="147"/>
      <c r="X4" s="148"/>
      <c r="Y4" s="148"/>
      <c r="Z4" s="148"/>
      <c r="AA4" s="148"/>
      <c r="AB4" s="148"/>
      <c r="AC4" s="148"/>
      <c r="AD4" s="148"/>
      <c r="AE4" s="149"/>
    </row>
    <row r="5" spans="1:31" ht="13.5" customHeight="1" x14ac:dyDescent="0.25">
      <c r="A5" s="128">
        <f t="shared" si="0"/>
        <v>7</v>
      </c>
      <c r="B5" s="2">
        <f t="shared" ref="B5:B68" si="1">B4+1</f>
        <v>41685</v>
      </c>
      <c r="C5" s="4" t="str">
        <f t="shared" ref="C5:C68" si="2">TEXT(B5,"TTT")</f>
        <v>Sa</v>
      </c>
      <c r="D5" s="18"/>
      <c r="E5" s="5"/>
      <c r="F5" s="209"/>
      <c r="H5" s="24"/>
      <c r="I5" s="25"/>
      <c r="J5" s="6">
        <f ca="1">IF(testfarbe(G5)=43,1,0)+IF(testfarbe(H5)=43,1,0)+IF(testfarbe(I5)=43,1,0)</f>
        <v>0</v>
      </c>
      <c r="N5" s="159" t="s">
        <v>38</v>
      </c>
      <c r="O5" s="148"/>
      <c r="P5" s="148"/>
      <c r="Q5" s="148"/>
      <c r="R5" s="148"/>
      <c r="S5" s="148"/>
      <c r="T5" s="148"/>
      <c r="U5" s="148"/>
      <c r="V5" s="149"/>
      <c r="W5" s="147"/>
      <c r="X5" s="148"/>
      <c r="Y5" s="148"/>
      <c r="Z5" s="148"/>
      <c r="AA5" s="148"/>
      <c r="AB5" s="148"/>
      <c r="AC5" s="148"/>
      <c r="AD5" s="148"/>
      <c r="AE5" s="149"/>
    </row>
    <row r="6" spans="1:31" ht="13.5" customHeight="1" x14ac:dyDescent="0.25">
      <c r="A6" s="128">
        <f t="shared" si="0"/>
        <v>7</v>
      </c>
      <c r="B6" s="2">
        <f t="shared" si="1"/>
        <v>41686</v>
      </c>
      <c r="C6" s="4" t="str">
        <f t="shared" si="2"/>
        <v>So</v>
      </c>
      <c r="D6" s="18"/>
      <c r="E6" s="5"/>
      <c r="F6" s="209"/>
      <c r="H6" s="24"/>
      <c r="I6" s="25"/>
      <c r="J6" s="6">
        <f ca="1">IF(testfarbe(G6)=43,1,0)+IF(testfarbe(H6)=43,1,0)+IF(testfarbe(I6)=43,1,0)</f>
        <v>0</v>
      </c>
      <c r="N6" s="147"/>
      <c r="O6" s="148"/>
      <c r="P6" s="148"/>
      <c r="Q6" s="148"/>
      <c r="R6" s="148"/>
      <c r="S6" s="148"/>
      <c r="T6" s="148"/>
      <c r="U6" s="148"/>
      <c r="V6" s="149"/>
      <c r="W6" s="147"/>
      <c r="X6" s="148"/>
      <c r="Y6" s="148"/>
      <c r="Z6" s="148"/>
      <c r="AA6" s="148"/>
      <c r="AB6" s="148"/>
      <c r="AC6" s="148"/>
      <c r="AD6" s="148"/>
      <c r="AE6" s="149"/>
    </row>
    <row r="7" spans="1:31" ht="13.5" customHeight="1" x14ac:dyDescent="0.25">
      <c r="A7" s="128">
        <f t="shared" si="0"/>
        <v>8</v>
      </c>
      <c r="B7" s="2">
        <f t="shared" si="1"/>
        <v>41687</v>
      </c>
      <c r="C7" s="3" t="str">
        <f t="shared" si="2"/>
        <v>Mo</v>
      </c>
      <c r="D7" s="18"/>
      <c r="E7" s="5"/>
      <c r="F7" s="209"/>
      <c r="H7" s="24"/>
      <c r="I7" s="25"/>
      <c r="J7" s="6">
        <f ca="1">IF(testfarbe(G7)=43,1,0)+IF(testfarbe(H7)=43,1,0)+IF(testfarbe(I7)=43,1,0)</f>
        <v>0</v>
      </c>
      <c r="N7" s="147"/>
      <c r="O7" s="148"/>
      <c r="P7" s="148"/>
      <c r="Q7" s="148"/>
      <c r="R7" s="148"/>
      <c r="S7" s="148"/>
      <c r="T7" s="148"/>
      <c r="U7" s="148"/>
      <c r="V7" s="149"/>
      <c r="W7" s="147"/>
      <c r="X7" s="148"/>
      <c r="Y7" s="148"/>
      <c r="Z7" s="148"/>
      <c r="AA7" s="148"/>
      <c r="AB7" s="148"/>
      <c r="AC7" s="148"/>
      <c r="AD7" s="148"/>
      <c r="AE7" s="149"/>
    </row>
    <row r="8" spans="1:31" ht="13.5" customHeight="1" x14ac:dyDescent="0.25">
      <c r="A8" s="128">
        <f t="shared" si="0"/>
        <v>8</v>
      </c>
      <c r="B8" s="2">
        <f t="shared" si="1"/>
        <v>41688</v>
      </c>
      <c r="C8" s="3" t="str">
        <f t="shared" si="2"/>
        <v>Di</v>
      </c>
      <c r="D8" s="18"/>
      <c r="E8" s="5"/>
      <c r="F8" s="209"/>
      <c r="H8" s="138"/>
      <c r="I8" s="25"/>
      <c r="J8" s="6">
        <f ca="1">IF(testfarbe(G8)=43,1,0)+IF(testfarbe(H8)=43,1,0)+IF(testfarbe(I8)=43,1,0)</f>
        <v>0</v>
      </c>
      <c r="N8" s="147"/>
      <c r="O8" s="148"/>
      <c r="P8" s="148"/>
      <c r="Q8" s="148"/>
      <c r="R8" s="148"/>
      <c r="S8" s="148"/>
      <c r="T8" s="148"/>
      <c r="U8" s="148"/>
      <c r="V8" s="149"/>
      <c r="W8" s="147"/>
      <c r="X8" s="148"/>
      <c r="Y8" s="148"/>
      <c r="Z8" s="148"/>
      <c r="AA8" s="148"/>
      <c r="AB8" s="148"/>
      <c r="AC8" s="148"/>
      <c r="AD8" s="148"/>
      <c r="AE8" s="149"/>
    </row>
    <row r="9" spans="1:31" ht="13.5" customHeight="1" x14ac:dyDescent="0.25">
      <c r="A9" s="127">
        <f t="shared" si="0"/>
        <v>8</v>
      </c>
      <c r="B9" s="2">
        <f t="shared" si="1"/>
        <v>41689</v>
      </c>
      <c r="C9" s="3" t="str">
        <f t="shared" si="2"/>
        <v>Mi</v>
      </c>
      <c r="D9" s="18"/>
      <c r="E9" s="225" t="s">
        <v>18</v>
      </c>
      <c r="F9" s="209"/>
      <c r="H9" s="29"/>
      <c r="I9" s="139"/>
      <c r="J9" s="6">
        <f ca="1">IF(testfarbe(G9)=43,1,0)+IF(testfarbe(H9)=43,1,0)+IF(testfarbe(I9)=43,1,0)</f>
        <v>0</v>
      </c>
      <c r="M9">
        <f t="shared" ref="M9:M13" ca="1" si="3">IF(J9&lt;1,1,0)</f>
        <v>1</v>
      </c>
      <c r="N9" s="147"/>
      <c r="O9" s="148"/>
      <c r="P9" s="148"/>
      <c r="Q9" s="148"/>
      <c r="R9" s="148"/>
      <c r="S9" s="148"/>
      <c r="T9" s="148"/>
      <c r="U9" s="148"/>
      <c r="V9" s="149"/>
      <c r="W9" s="147"/>
      <c r="X9" s="148"/>
      <c r="Y9" s="148"/>
      <c r="Z9" s="148"/>
      <c r="AA9" s="148"/>
      <c r="AB9" s="148"/>
      <c r="AC9" s="148"/>
      <c r="AD9" s="148"/>
      <c r="AE9" s="149"/>
    </row>
    <row r="10" spans="1:31" ht="13.5" customHeight="1" x14ac:dyDescent="0.25">
      <c r="A10" s="127">
        <f t="shared" si="0"/>
        <v>8</v>
      </c>
      <c r="B10" s="2">
        <f t="shared" si="1"/>
        <v>41690</v>
      </c>
      <c r="C10" s="3" t="str">
        <f t="shared" si="2"/>
        <v>Do</v>
      </c>
      <c r="D10" s="18"/>
      <c r="E10" s="225"/>
      <c r="F10" s="209"/>
      <c r="G10" s="28"/>
      <c r="H10" s="29"/>
      <c r="I10" s="13"/>
      <c r="J10" s="6">
        <f ca="1">IF(testfarbe(G10)=43,1,0)+IF(testfarbe(H10)=43,1,0)+IF(testfarbe(I10)=43,1,0)</f>
        <v>0</v>
      </c>
      <c r="M10">
        <f t="shared" ca="1" si="3"/>
        <v>1</v>
      </c>
      <c r="N10" s="147"/>
      <c r="O10" s="148"/>
      <c r="P10" s="148"/>
      <c r="Q10" s="148"/>
      <c r="R10" s="148"/>
      <c r="S10" s="148"/>
      <c r="T10" s="148"/>
      <c r="U10" s="148"/>
      <c r="V10" s="149"/>
      <c r="W10" s="147"/>
      <c r="X10" s="148"/>
      <c r="Y10" s="148"/>
      <c r="Z10" s="148"/>
      <c r="AA10" s="148"/>
      <c r="AB10" s="148"/>
      <c r="AC10" s="148"/>
      <c r="AD10" s="148"/>
      <c r="AE10" s="149"/>
    </row>
    <row r="11" spans="1:31" ht="13.5" customHeight="1" x14ac:dyDescent="0.25">
      <c r="A11" s="127">
        <f t="shared" si="0"/>
        <v>8</v>
      </c>
      <c r="B11" s="2">
        <f t="shared" si="1"/>
        <v>41691</v>
      </c>
      <c r="C11" s="3" t="str">
        <f t="shared" si="2"/>
        <v>Fr</v>
      </c>
      <c r="D11" s="18"/>
      <c r="E11" s="225"/>
      <c r="F11" s="209"/>
      <c r="G11" s="28"/>
      <c r="H11" s="24"/>
      <c r="I11" s="140"/>
      <c r="J11" s="6">
        <f ca="1">IF(testfarbe(G11)=43,1,0)+IF(testfarbe(H11)=43,1,0)+IF(testfarbe(I11)=43,1,0)</f>
        <v>0</v>
      </c>
      <c r="M11">
        <f t="shared" ca="1" si="3"/>
        <v>1</v>
      </c>
      <c r="N11" s="147"/>
      <c r="O11" s="148"/>
      <c r="P11" s="148"/>
      <c r="Q11" s="148"/>
      <c r="R11" s="148"/>
      <c r="S11" s="148"/>
      <c r="T11" s="148"/>
      <c r="U11" s="148"/>
      <c r="V11" s="149"/>
      <c r="W11" s="147"/>
      <c r="X11" s="148"/>
      <c r="Y11" s="148"/>
      <c r="Z11" s="148"/>
      <c r="AA11" s="148"/>
      <c r="AB11" s="148"/>
      <c r="AC11" s="148"/>
      <c r="AD11" s="148"/>
      <c r="AE11" s="149"/>
    </row>
    <row r="12" spans="1:31" ht="13.5" customHeight="1" x14ac:dyDescent="0.25">
      <c r="A12" s="127">
        <f t="shared" si="0"/>
        <v>8</v>
      </c>
      <c r="B12" s="2">
        <f t="shared" si="1"/>
        <v>41692</v>
      </c>
      <c r="C12" s="3" t="str">
        <f t="shared" si="2"/>
        <v>Sa</v>
      </c>
      <c r="D12" s="18"/>
      <c r="E12" s="5"/>
      <c r="F12" s="209"/>
      <c r="G12" s="28"/>
      <c r="H12" s="168"/>
      <c r="I12" s="25"/>
      <c r="J12" s="6">
        <f ca="1">IF(testfarbe(G12)=43,1,0)+IF(testfarbe(H12)=43,1,0)+IF(testfarbe(I12)=43,1,0)</f>
        <v>0</v>
      </c>
      <c r="M12">
        <f t="shared" ca="1" si="3"/>
        <v>1</v>
      </c>
      <c r="N12" s="147"/>
      <c r="O12" s="148"/>
      <c r="P12" s="148"/>
      <c r="Q12" s="148"/>
      <c r="R12" s="148"/>
      <c r="S12" s="148"/>
      <c r="T12" s="148"/>
      <c r="U12" s="148"/>
      <c r="V12" s="149"/>
      <c r="W12" s="147"/>
      <c r="X12" s="148"/>
      <c r="Y12" s="148"/>
      <c r="Z12" s="148"/>
      <c r="AA12" s="148"/>
      <c r="AB12" s="148"/>
      <c r="AC12" s="148"/>
      <c r="AD12" s="148"/>
      <c r="AE12" s="149"/>
    </row>
    <row r="13" spans="1:31" ht="13.5" customHeight="1" x14ac:dyDescent="0.25">
      <c r="A13" s="127">
        <f t="shared" si="0"/>
        <v>8</v>
      </c>
      <c r="B13" s="2">
        <f t="shared" si="1"/>
        <v>41693</v>
      </c>
      <c r="C13" s="3" t="str">
        <f t="shared" si="2"/>
        <v>So</v>
      </c>
      <c r="D13" s="18"/>
      <c r="E13" s="5"/>
      <c r="F13" s="209"/>
      <c r="G13" s="28"/>
      <c r="H13" s="29"/>
      <c r="I13" s="13"/>
      <c r="J13" s="6">
        <f ca="1">IF(testfarbe(G13)=43,1,0)+IF(testfarbe(H13)=43,1,0)+IF(testfarbe(I13)=43,1,0)</f>
        <v>0</v>
      </c>
      <c r="M13">
        <f t="shared" ca="1" si="3"/>
        <v>1</v>
      </c>
      <c r="N13" s="147"/>
      <c r="O13" s="148"/>
      <c r="P13" s="148"/>
      <c r="Q13" s="148"/>
      <c r="R13" s="148"/>
      <c r="S13" s="148"/>
      <c r="T13" s="148"/>
      <c r="U13" s="148"/>
      <c r="V13" s="149"/>
      <c r="W13" s="147"/>
      <c r="X13" s="148"/>
      <c r="Y13" s="148"/>
      <c r="Z13" s="148"/>
      <c r="AA13" s="148"/>
      <c r="AB13" s="148"/>
      <c r="AC13" s="148"/>
      <c r="AD13" s="148"/>
      <c r="AE13" s="149"/>
    </row>
    <row r="14" spans="1:31" ht="13.5" customHeight="1" x14ac:dyDescent="0.25">
      <c r="A14" s="127">
        <f t="shared" si="0"/>
        <v>9</v>
      </c>
      <c r="B14" s="2">
        <f t="shared" si="1"/>
        <v>41694</v>
      </c>
      <c r="C14" s="4" t="str">
        <f t="shared" si="2"/>
        <v>Mo</v>
      </c>
      <c r="D14" s="18"/>
      <c r="E14" s="5"/>
      <c r="F14" s="209"/>
      <c r="G14" s="28"/>
      <c r="H14" s="169"/>
      <c r="I14" s="13"/>
      <c r="J14" s="6">
        <f ca="1">IF(testfarbe(G14)=43,1,0)+IF(testfarbe(H14)=43,1,0)+IF(testfarbe(I14)=43,1,0)</f>
        <v>0</v>
      </c>
      <c r="K14" s="6"/>
      <c r="N14" s="147" t="s">
        <v>38</v>
      </c>
      <c r="O14" s="148" t="s">
        <v>344</v>
      </c>
      <c r="P14" s="148">
        <v>200</v>
      </c>
      <c r="Q14" s="148"/>
      <c r="R14" s="148" t="s">
        <v>334</v>
      </c>
      <c r="S14" s="158" t="s">
        <v>341</v>
      </c>
      <c r="T14" s="148" t="s">
        <v>335</v>
      </c>
      <c r="U14" s="148"/>
      <c r="V14" s="149" t="s">
        <v>345</v>
      </c>
      <c r="W14" s="147" t="s">
        <v>38</v>
      </c>
      <c r="X14" s="148" t="s">
        <v>338</v>
      </c>
      <c r="Y14" s="148">
        <v>300</v>
      </c>
      <c r="Z14" s="148" t="s">
        <v>346</v>
      </c>
      <c r="AA14" s="148" t="s">
        <v>173</v>
      </c>
      <c r="AB14" s="158" t="s">
        <v>341</v>
      </c>
      <c r="AC14" s="148" t="s">
        <v>335</v>
      </c>
      <c r="AD14" s="148" t="s">
        <v>347</v>
      </c>
      <c r="AE14" s="149" t="s">
        <v>348</v>
      </c>
    </row>
    <row r="15" spans="1:31" ht="13.5" customHeight="1" x14ac:dyDescent="0.25">
      <c r="A15" s="127">
        <f t="shared" si="0"/>
        <v>9</v>
      </c>
      <c r="B15" s="2">
        <f t="shared" si="1"/>
        <v>41695</v>
      </c>
      <c r="C15" s="4" t="str">
        <f t="shared" si="2"/>
        <v>Di</v>
      </c>
      <c r="D15" s="21"/>
      <c r="E15" s="5"/>
      <c r="F15" s="209"/>
      <c r="G15" s="28"/>
      <c r="H15" s="138"/>
      <c r="I15" s="141"/>
      <c r="J15" s="6">
        <f ca="1">IF(testfarbe(G15)=43,1,0)+IF(testfarbe(H15)=43,1,0)+IF(testfarbe(I15)=43,1,0)</f>
        <v>0</v>
      </c>
      <c r="K15" s="6"/>
      <c r="N15" s="147" t="s">
        <v>38</v>
      </c>
      <c r="O15" s="148" t="s">
        <v>338</v>
      </c>
      <c r="P15" s="148">
        <v>300</v>
      </c>
      <c r="Q15" s="148" t="s">
        <v>346</v>
      </c>
      <c r="R15" s="148" t="s">
        <v>173</v>
      </c>
      <c r="S15" s="158" t="s">
        <v>341</v>
      </c>
      <c r="T15" s="148" t="s">
        <v>335</v>
      </c>
      <c r="U15" s="148" t="s">
        <v>347</v>
      </c>
      <c r="V15" s="149" t="s">
        <v>349</v>
      </c>
      <c r="W15" s="147"/>
      <c r="X15" s="148"/>
      <c r="Y15" s="148"/>
      <c r="Z15" s="148"/>
      <c r="AA15" s="148"/>
      <c r="AB15" s="148"/>
      <c r="AC15" s="148"/>
      <c r="AD15" s="148"/>
      <c r="AE15" s="149"/>
    </row>
    <row r="16" spans="1:31" ht="13.5" customHeight="1" x14ac:dyDescent="0.25">
      <c r="A16" s="127">
        <f t="shared" si="0"/>
        <v>9</v>
      </c>
      <c r="B16" s="2">
        <f t="shared" si="1"/>
        <v>41696</v>
      </c>
      <c r="C16" s="4" t="str">
        <f t="shared" si="2"/>
        <v>Mi</v>
      </c>
      <c r="D16" s="21"/>
      <c r="E16" s="5"/>
      <c r="F16" s="209"/>
      <c r="G16" s="30"/>
      <c r="H16" s="138"/>
      <c r="I16" s="14"/>
      <c r="J16" s="6">
        <f ca="1">IF(testfarbe(G16)=43,1,0)+IF(testfarbe(H16)=43,1,0)+IF(testfarbe(I16)=43,1,0)</f>
        <v>0</v>
      </c>
      <c r="K16" s="6"/>
      <c r="N16" s="147" t="s">
        <v>38</v>
      </c>
      <c r="O16" s="148" t="s">
        <v>338</v>
      </c>
      <c r="P16" s="148" t="s">
        <v>343</v>
      </c>
      <c r="Q16" s="148" t="s">
        <v>342</v>
      </c>
      <c r="R16" s="148" t="s">
        <v>340</v>
      </c>
      <c r="S16" s="148" t="s">
        <v>341</v>
      </c>
      <c r="T16" s="148"/>
      <c r="U16" s="148"/>
      <c r="V16" s="149" t="s">
        <v>339</v>
      </c>
      <c r="W16" s="147"/>
      <c r="X16" s="148"/>
      <c r="Y16" s="148"/>
      <c r="Z16" s="148"/>
      <c r="AA16" s="148"/>
      <c r="AB16" s="148"/>
      <c r="AC16" s="148"/>
      <c r="AD16" s="148"/>
      <c r="AE16" s="149"/>
    </row>
    <row r="17" spans="1:31" ht="13.5" customHeight="1" x14ac:dyDescent="0.25">
      <c r="A17" s="127">
        <f t="shared" si="0"/>
        <v>9</v>
      </c>
      <c r="B17" s="2">
        <f t="shared" si="1"/>
        <v>41697</v>
      </c>
      <c r="C17" s="4" t="str">
        <f t="shared" si="2"/>
        <v>Do</v>
      </c>
      <c r="D17" s="21"/>
      <c r="E17" s="5"/>
      <c r="F17" s="209"/>
      <c r="G17" s="31"/>
      <c r="H17" s="24"/>
      <c r="I17" s="13"/>
      <c r="J17" s="6">
        <f ca="1">IF(testfarbe(G17)=43,1,0)+IF(testfarbe(H17)=43,1,0)+IF(testfarbe(I17)=43,1,0)</f>
        <v>0</v>
      </c>
      <c r="N17" s="147" t="s">
        <v>38</v>
      </c>
      <c r="O17" s="148" t="s">
        <v>88</v>
      </c>
      <c r="P17" s="148"/>
      <c r="Q17" s="148"/>
      <c r="R17" s="148"/>
      <c r="S17" s="148"/>
      <c r="T17" s="148"/>
      <c r="U17" s="148"/>
      <c r="V17" s="149"/>
      <c r="W17" s="147"/>
      <c r="X17" s="148"/>
      <c r="Y17" s="148"/>
      <c r="Z17" s="148"/>
      <c r="AA17" s="148"/>
      <c r="AB17" s="148"/>
      <c r="AC17" s="148"/>
      <c r="AD17" s="148"/>
      <c r="AE17" s="149"/>
    </row>
    <row r="18" spans="1:31" ht="13.5" customHeight="1" x14ac:dyDescent="0.25">
      <c r="A18" s="127">
        <f t="shared" si="0"/>
        <v>9</v>
      </c>
      <c r="B18" s="2">
        <f t="shared" si="1"/>
        <v>41698</v>
      </c>
      <c r="C18" s="4" t="str">
        <f t="shared" si="2"/>
        <v>Fr</v>
      </c>
      <c r="D18" s="21"/>
      <c r="E18" s="5"/>
      <c r="F18" s="209"/>
      <c r="G18" s="31"/>
      <c r="H18" s="24"/>
      <c r="I18" s="131"/>
      <c r="J18" s="6">
        <f ca="1">IF(testfarbe(G18)=43,1,0)+IF(testfarbe(H18)=43,1,0)+IF(testfarbe(I18)=43,1,0)</f>
        <v>0</v>
      </c>
      <c r="N18" s="147" t="s">
        <v>38</v>
      </c>
      <c r="O18" s="148" t="s">
        <v>88</v>
      </c>
      <c r="P18" s="148"/>
      <c r="Q18" s="148"/>
      <c r="R18" s="148"/>
      <c r="S18" s="148"/>
      <c r="T18" s="148"/>
      <c r="U18" s="148"/>
      <c r="V18" s="149"/>
      <c r="W18" s="147"/>
      <c r="X18" s="148"/>
      <c r="Y18" s="148"/>
      <c r="Z18" s="148"/>
      <c r="AA18" s="148"/>
      <c r="AB18" s="148"/>
      <c r="AC18" s="148"/>
      <c r="AD18" s="148"/>
      <c r="AE18" s="149"/>
    </row>
    <row r="19" spans="1:31" ht="13.5" customHeight="1" x14ac:dyDescent="0.25">
      <c r="A19" s="127">
        <f t="shared" si="0"/>
        <v>9</v>
      </c>
      <c r="B19" s="15">
        <f t="shared" si="1"/>
        <v>41699</v>
      </c>
      <c r="C19" s="4" t="str">
        <f t="shared" si="2"/>
        <v>Sa</v>
      </c>
      <c r="D19" s="21"/>
      <c r="E19" s="5"/>
      <c r="F19" s="209"/>
      <c r="G19" s="31"/>
      <c r="H19" s="29"/>
      <c r="I19" s="13"/>
      <c r="J19" s="6">
        <f ca="1">IF(testfarbe(G19)=43,1,0)+IF(testfarbe(H19)=43,1,0)+IF(testfarbe(I19)=43,1,0)</f>
        <v>0</v>
      </c>
      <c r="N19" s="147"/>
      <c r="O19" s="148"/>
      <c r="P19" s="148"/>
      <c r="Q19" s="148"/>
      <c r="R19" s="148"/>
      <c r="S19" s="148"/>
      <c r="T19" s="148"/>
      <c r="U19" s="148"/>
      <c r="V19" s="149"/>
      <c r="W19" s="147"/>
      <c r="X19" s="148"/>
      <c r="Y19" s="148"/>
      <c r="Z19" s="148"/>
      <c r="AA19" s="148"/>
      <c r="AB19" s="148"/>
      <c r="AC19" s="148"/>
      <c r="AD19" s="148"/>
      <c r="AE19" s="149"/>
    </row>
    <row r="20" spans="1:31" ht="13.5" customHeight="1" x14ac:dyDescent="0.25">
      <c r="A20" s="127">
        <f t="shared" si="0"/>
        <v>9</v>
      </c>
      <c r="B20" s="15">
        <f t="shared" si="1"/>
        <v>41700</v>
      </c>
      <c r="C20" s="4" t="str">
        <f t="shared" si="2"/>
        <v>So</v>
      </c>
      <c r="D20" s="21"/>
      <c r="E20" s="5"/>
      <c r="F20" s="209"/>
      <c r="G20" s="31"/>
      <c r="H20" s="29"/>
      <c r="I20" s="13"/>
      <c r="J20" s="6">
        <f ca="1">IF(testfarbe(G20)=43,1,0)+IF(testfarbe(H20)=43,1,0)+IF(testfarbe(I20)=43,1,0)</f>
        <v>0</v>
      </c>
      <c r="N20" s="147"/>
      <c r="O20" s="148"/>
      <c r="P20" s="148"/>
      <c r="Q20" s="148"/>
      <c r="R20" s="148"/>
      <c r="S20" s="148"/>
      <c r="T20" s="148"/>
      <c r="U20" s="148"/>
      <c r="V20" s="149"/>
      <c r="W20" s="147"/>
      <c r="X20" s="148"/>
      <c r="Y20" s="148"/>
      <c r="Z20" s="148"/>
      <c r="AA20" s="148"/>
      <c r="AB20" s="148"/>
      <c r="AC20" s="148"/>
      <c r="AD20" s="148"/>
      <c r="AE20" s="149"/>
    </row>
    <row r="21" spans="1:31" ht="13.5" customHeight="1" x14ac:dyDescent="0.25">
      <c r="A21" s="127">
        <f t="shared" si="0"/>
        <v>10</v>
      </c>
      <c r="B21" s="15">
        <f t="shared" si="1"/>
        <v>41701</v>
      </c>
      <c r="C21" s="3" t="str">
        <f t="shared" si="2"/>
        <v>Mo</v>
      </c>
      <c r="D21" s="5"/>
      <c r="E21" s="5"/>
      <c r="F21" s="209"/>
      <c r="G21" s="32">
        <v>1</v>
      </c>
      <c r="H21" s="201"/>
      <c r="I21" s="203"/>
      <c r="J21" s="6">
        <f ca="1">IF(testfarbe(G21)=43,1,0)+IF(testfarbe(H21)=43,1,0)+IF(testfarbe(I21)=43,1,0)</f>
        <v>0</v>
      </c>
      <c r="N21" s="147"/>
      <c r="O21" s="148"/>
      <c r="P21" s="148"/>
      <c r="Q21" s="148"/>
      <c r="R21" s="148"/>
      <c r="S21" s="148"/>
      <c r="T21" s="148"/>
      <c r="U21" s="148"/>
      <c r="V21" s="149"/>
      <c r="W21" s="147"/>
      <c r="X21" s="148"/>
      <c r="Y21" s="148"/>
      <c r="Z21" s="148"/>
      <c r="AA21" s="148"/>
      <c r="AB21" s="148"/>
      <c r="AC21" s="148"/>
      <c r="AD21" s="148"/>
      <c r="AE21" s="149"/>
    </row>
    <row r="22" spans="1:31" ht="13.5" customHeight="1" thickBot="1" x14ac:dyDescent="0.3">
      <c r="A22" s="127">
        <f t="shared" si="0"/>
        <v>10</v>
      </c>
      <c r="B22" s="15">
        <f t="shared" si="1"/>
        <v>41702</v>
      </c>
      <c r="C22" s="3" t="str">
        <f t="shared" si="2"/>
        <v>Di</v>
      </c>
      <c r="D22" s="5"/>
      <c r="E22" s="5"/>
      <c r="F22" s="209"/>
      <c r="G22" s="32">
        <v>3</v>
      </c>
      <c r="H22" s="213"/>
      <c r="I22" s="214"/>
      <c r="J22" s="6">
        <f ca="1">IF(testfarbe(G22)=43,1,0)+IF(testfarbe(H22)=43,1,0)+IF(testfarbe(I22)=43,1,0)</f>
        <v>0</v>
      </c>
      <c r="N22" s="147"/>
      <c r="O22" s="148"/>
      <c r="P22" s="148"/>
      <c r="Q22" s="148"/>
      <c r="R22" s="148"/>
      <c r="S22" s="148"/>
      <c r="T22" s="148"/>
      <c r="U22" s="148"/>
      <c r="V22" s="149"/>
      <c r="W22" s="147"/>
      <c r="X22" s="148"/>
      <c r="Y22" s="148"/>
      <c r="Z22" s="148"/>
      <c r="AA22" s="148"/>
      <c r="AB22" s="148"/>
      <c r="AC22" s="148"/>
      <c r="AD22" s="148"/>
      <c r="AE22" s="149"/>
    </row>
    <row r="23" spans="1:31" ht="13.5" customHeight="1" thickTop="1" x14ac:dyDescent="0.25">
      <c r="A23" s="127">
        <f t="shared" si="0"/>
        <v>10</v>
      </c>
      <c r="B23" s="15">
        <f t="shared" si="1"/>
        <v>41703</v>
      </c>
      <c r="C23" s="3" t="str">
        <f t="shared" si="2"/>
        <v>Mi</v>
      </c>
      <c r="D23" s="5"/>
      <c r="E23" s="5"/>
      <c r="F23" s="209"/>
      <c r="G23" s="32"/>
      <c r="H23" s="206"/>
      <c r="I23" s="207"/>
      <c r="J23" s="6">
        <f ca="1">IF(testfarbe(G23)=43,1,0)+IF(testfarbe(H23)=43,1,0)+IF(testfarbe(I23)=43,1,0)</f>
        <v>0</v>
      </c>
      <c r="N23" s="147"/>
      <c r="O23" s="148"/>
      <c r="P23" s="148"/>
      <c r="Q23" s="148"/>
      <c r="R23" s="148"/>
      <c r="S23" s="148"/>
      <c r="T23" s="148"/>
      <c r="U23" s="148"/>
      <c r="V23" s="149"/>
      <c r="W23" s="147"/>
      <c r="X23" s="148"/>
      <c r="Y23" s="148"/>
      <c r="Z23" s="148"/>
      <c r="AA23" s="148"/>
      <c r="AB23" s="148"/>
      <c r="AC23" s="148"/>
      <c r="AD23" s="148"/>
      <c r="AE23" s="149"/>
    </row>
    <row r="24" spans="1:31" ht="13.5" customHeight="1" x14ac:dyDescent="0.25">
      <c r="A24" s="127">
        <f t="shared" si="0"/>
        <v>10</v>
      </c>
      <c r="B24" s="15">
        <f t="shared" si="1"/>
        <v>41704</v>
      </c>
      <c r="C24" s="3" t="str">
        <f t="shared" si="2"/>
        <v>Do</v>
      </c>
      <c r="D24" s="5"/>
      <c r="E24" s="5"/>
      <c r="F24" s="209"/>
      <c r="G24" s="32"/>
      <c r="H24" s="24"/>
      <c r="I24" s="13"/>
      <c r="J24" s="6">
        <f ca="1">IF(testfarbe(G24)=43,1,0)+IF(testfarbe(H24)=43,1,0)+IF(testfarbe(I24)=43,1,0)</f>
        <v>0</v>
      </c>
      <c r="K24" s="6"/>
      <c r="N24" s="147"/>
      <c r="O24" s="148"/>
      <c r="P24" s="148"/>
      <c r="Q24" s="148"/>
      <c r="R24" s="148"/>
      <c r="S24" s="148"/>
      <c r="T24" s="148"/>
      <c r="U24" s="148"/>
      <c r="V24" s="149"/>
      <c r="W24" s="147"/>
      <c r="X24" s="148"/>
      <c r="Y24" s="148"/>
      <c r="Z24" s="148"/>
      <c r="AA24" s="148"/>
      <c r="AB24" s="148"/>
      <c r="AC24" s="148"/>
      <c r="AD24" s="148"/>
      <c r="AE24" s="149"/>
    </row>
    <row r="25" spans="1:31" ht="13.5" customHeight="1" x14ac:dyDescent="0.25">
      <c r="A25" s="127">
        <f t="shared" si="0"/>
        <v>10</v>
      </c>
      <c r="B25" s="15">
        <f t="shared" si="1"/>
        <v>41705</v>
      </c>
      <c r="C25" s="3" t="str">
        <f t="shared" si="2"/>
        <v>Fr</v>
      </c>
      <c r="D25" s="5"/>
      <c r="E25" s="5"/>
      <c r="F25" s="209"/>
      <c r="G25" s="32"/>
      <c r="H25" s="204"/>
      <c r="I25" s="205"/>
      <c r="J25" s="6">
        <f ca="1">IF(testfarbe(G25)=43,1,0)+IF(testfarbe(H25)=43,1,0)+IF(testfarbe(I25)=43,1,0)</f>
        <v>0</v>
      </c>
      <c r="K25" s="6"/>
      <c r="N25" s="147"/>
      <c r="O25" s="148"/>
      <c r="P25" s="148"/>
      <c r="Q25" s="148"/>
      <c r="R25" s="148"/>
      <c r="S25" s="148"/>
      <c r="T25" s="148"/>
      <c r="U25" s="148"/>
      <c r="V25" s="149"/>
      <c r="W25" s="147"/>
      <c r="X25" s="148"/>
      <c r="Y25" s="148"/>
      <c r="Z25" s="148"/>
      <c r="AA25" s="148"/>
      <c r="AB25" s="148"/>
      <c r="AC25" s="148"/>
      <c r="AD25" s="148"/>
      <c r="AE25" s="149"/>
    </row>
    <row r="26" spans="1:31" ht="13.5" customHeight="1" x14ac:dyDescent="0.25">
      <c r="A26" s="127">
        <f t="shared" si="0"/>
        <v>10</v>
      </c>
      <c r="B26" s="15">
        <f t="shared" si="1"/>
        <v>41706</v>
      </c>
      <c r="C26" s="3" t="str">
        <f t="shared" si="2"/>
        <v>Sa</v>
      </c>
      <c r="D26" s="5"/>
      <c r="E26" s="5"/>
      <c r="F26" s="209"/>
      <c r="G26" s="32"/>
      <c r="H26" s="139"/>
      <c r="I26" s="141"/>
      <c r="J26" s="6">
        <f ca="1">IF(testfarbe(G26)=43,1,0)+IF(testfarbe(H26)=43,1,0)+IF(testfarbe(I26)=43,1,0)</f>
        <v>0</v>
      </c>
      <c r="N26" s="147"/>
      <c r="O26" s="148"/>
      <c r="P26" s="148"/>
      <c r="Q26" s="148"/>
      <c r="R26" s="148"/>
      <c r="S26" s="148"/>
      <c r="T26" s="148"/>
      <c r="U26" s="148"/>
      <c r="V26" s="149"/>
      <c r="W26" s="147"/>
      <c r="X26" s="148"/>
      <c r="Y26" s="148"/>
      <c r="Z26" s="148"/>
      <c r="AA26" s="148"/>
      <c r="AB26" s="148"/>
      <c r="AC26" s="148"/>
      <c r="AD26" s="148"/>
      <c r="AE26" s="149"/>
    </row>
    <row r="27" spans="1:31" ht="13.5" customHeight="1" x14ac:dyDescent="0.25">
      <c r="A27" s="127">
        <f t="shared" si="0"/>
        <v>10</v>
      </c>
      <c r="B27" s="15">
        <f t="shared" si="1"/>
        <v>41707</v>
      </c>
      <c r="C27" s="3" t="str">
        <f t="shared" si="2"/>
        <v>So</v>
      </c>
      <c r="D27" s="5"/>
      <c r="E27" s="5"/>
      <c r="F27" s="209"/>
      <c r="G27" s="32"/>
      <c r="H27" s="29"/>
      <c r="I27" s="13"/>
      <c r="J27" s="6">
        <f ca="1">IF(testfarbe(G27)=43,1,0)+IF(testfarbe(H27)=43,1,0)+IF(testfarbe(I27)=43,1,0)</f>
        <v>0</v>
      </c>
      <c r="N27" s="147"/>
      <c r="O27" s="148"/>
      <c r="P27" s="148"/>
      <c r="Q27" s="148"/>
      <c r="R27" s="148"/>
      <c r="S27" s="148"/>
      <c r="T27" s="148"/>
      <c r="U27" s="148"/>
      <c r="V27" s="149"/>
      <c r="W27" s="147"/>
      <c r="X27" s="148"/>
      <c r="Y27" s="148"/>
      <c r="Z27" s="148"/>
      <c r="AA27" s="148"/>
      <c r="AB27" s="148"/>
      <c r="AC27" s="148"/>
      <c r="AD27" s="148"/>
      <c r="AE27" s="149"/>
    </row>
    <row r="28" spans="1:31" ht="13.5" customHeight="1" x14ac:dyDescent="0.25">
      <c r="A28" s="129">
        <f t="shared" si="0"/>
        <v>11</v>
      </c>
      <c r="B28" s="15">
        <f t="shared" si="1"/>
        <v>41708</v>
      </c>
      <c r="C28" s="4" t="str">
        <f t="shared" si="2"/>
        <v>Mo</v>
      </c>
      <c r="D28" s="18"/>
      <c r="E28" s="5"/>
      <c r="F28" s="209"/>
      <c r="G28" s="32"/>
      <c r="H28" s="29"/>
      <c r="I28" s="13"/>
      <c r="J28" s="6">
        <f ca="1">IF(testfarbe(G28)=43,1,0)+IF(testfarbe(H28)=43,1,0)+IF(testfarbe(I28)=43,1,0)</f>
        <v>0</v>
      </c>
      <c r="N28" s="147"/>
      <c r="O28" s="148"/>
      <c r="P28" s="148"/>
      <c r="Q28" s="148"/>
      <c r="R28" s="148"/>
      <c r="S28" s="148"/>
      <c r="T28" s="148"/>
      <c r="U28" s="148"/>
      <c r="V28" s="149"/>
      <c r="W28" s="147"/>
      <c r="X28" s="148"/>
      <c r="Y28" s="148"/>
      <c r="Z28" s="148"/>
      <c r="AA28" s="148"/>
      <c r="AB28" s="148"/>
      <c r="AC28" s="148"/>
      <c r="AD28" s="148"/>
      <c r="AE28" s="149"/>
    </row>
    <row r="29" spans="1:31" ht="13.5" customHeight="1" x14ac:dyDescent="0.25">
      <c r="A29" s="129">
        <f t="shared" si="0"/>
        <v>11</v>
      </c>
      <c r="B29" s="15">
        <f t="shared" si="1"/>
        <v>41709</v>
      </c>
      <c r="C29" s="4" t="str">
        <f t="shared" si="2"/>
        <v>Di</v>
      </c>
      <c r="D29" s="18"/>
      <c r="E29" s="5"/>
      <c r="F29" s="209"/>
      <c r="G29" s="32"/>
      <c r="H29" s="29"/>
      <c r="I29" s="13"/>
      <c r="J29" s="6">
        <f ca="1">IF(testfarbe(G29)=43,1,0)+IF(testfarbe(H29)=43,1,0)+IF(testfarbe(I29)=43,1,0)</f>
        <v>0</v>
      </c>
      <c r="N29" s="147"/>
      <c r="O29" s="148"/>
      <c r="P29" s="148"/>
      <c r="Q29" s="148"/>
      <c r="R29" s="148"/>
      <c r="S29" s="148"/>
      <c r="T29" s="148"/>
      <c r="U29" s="148"/>
      <c r="V29" s="149"/>
      <c r="W29" s="147"/>
      <c r="X29" s="148"/>
      <c r="Y29" s="148"/>
      <c r="Z29" s="148"/>
      <c r="AA29" s="148"/>
      <c r="AB29" s="148"/>
      <c r="AC29" s="148"/>
      <c r="AD29" s="148"/>
      <c r="AE29" s="149"/>
    </row>
    <row r="30" spans="1:31" ht="13.5" customHeight="1" x14ac:dyDescent="0.25">
      <c r="A30" s="129">
        <f t="shared" si="0"/>
        <v>11</v>
      </c>
      <c r="B30" s="15">
        <f t="shared" si="1"/>
        <v>41710</v>
      </c>
      <c r="C30" s="4" t="str">
        <f t="shared" si="2"/>
        <v>Mi</v>
      </c>
      <c r="D30" s="212" t="s">
        <v>12</v>
      </c>
      <c r="E30" s="5"/>
      <c r="F30" s="209"/>
      <c r="G30" s="32"/>
      <c r="H30" s="29"/>
      <c r="I30" s="13"/>
      <c r="J30" s="6">
        <f ca="1">IF(testfarbe(G30)=43,1,0)+IF(testfarbe(H30)=43,1,0)+IF(testfarbe(I30)=43,1,0)</f>
        <v>0</v>
      </c>
      <c r="N30" s="147"/>
      <c r="O30" s="148"/>
      <c r="P30" s="148"/>
      <c r="Q30" s="148"/>
      <c r="R30" s="148"/>
      <c r="S30" s="148"/>
      <c r="T30" s="148"/>
      <c r="U30" s="148"/>
      <c r="V30" s="149"/>
      <c r="W30" s="147"/>
      <c r="X30" s="148"/>
      <c r="Y30" s="148"/>
      <c r="Z30" s="148"/>
      <c r="AA30" s="148"/>
      <c r="AB30" s="148"/>
      <c r="AC30" s="148"/>
      <c r="AD30" s="148"/>
      <c r="AE30" s="149"/>
    </row>
    <row r="31" spans="1:31" ht="13.5" customHeight="1" x14ac:dyDescent="0.25">
      <c r="A31" s="127">
        <f t="shared" si="0"/>
        <v>11</v>
      </c>
      <c r="B31" s="15">
        <f t="shared" si="1"/>
        <v>41711</v>
      </c>
      <c r="C31" s="4" t="str">
        <f t="shared" si="2"/>
        <v>Do</v>
      </c>
      <c r="D31" s="212"/>
      <c r="E31" s="218" t="s">
        <v>11</v>
      </c>
      <c r="F31" s="19"/>
      <c r="G31" s="32"/>
      <c r="H31" s="29"/>
      <c r="I31" s="13"/>
      <c r="J31" s="6">
        <f ca="1">IF(testfarbe(G31)=43,1,0)+IF(testfarbe(H31)=43,1,0)+IF(testfarbe(I31)=43,1,0)</f>
        <v>0</v>
      </c>
      <c r="N31" s="147"/>
      <c r="O31" s="148"/>
      <c r="P31" s="148"/>
      <c r="Q31" s="148"/>
      <c r="R31" s="148"/>
      <c r="S31" s="148"/>
      <c r="T31" s="148"/>
      <c r="U31" s="148"/>
      <c r="V31" s="149"/>
      <c r="W31" s="147"/>
      <c r="X31" s="148"/>
      <c r="Y31" s="148"/>
      <c r="Z31" s="148"/>
      <c r="AA31" s="148"/>
      <c r="AB31" s="148"/>
      <c r="AC31" s="148"/>
      <c r="AD31" s="148"/>
      <c r="AE31" s="149"/>
    </row>
    <row r="32" spans="1:31" ht="13.5" customHeight="1" x14ac:dyDescent="0.25">
      <c r="A32" s="127">
        <f t="shared" si="0"/>
        <v>11</v>
      </c>
      <c r="B32" s="15">
        <f t="shared" si="1"/>
        <v>41712</v>
      </c>
      <c r="C32" s="4" t="str">
        <f t="shared" si="2"/>
        <v>Fr</v>
      </c>
      <c r="D32" s="212"/>
      <c r="E32" s="218"/>
      <c r="F32" s="19"/>
      <c r="G32" s="32"/>
      <c r="H32" s="29"/>
      <c r="I32" s="13"/>
      <c r="J32" s="6">
        <f ca="1">IF(testfarbe(G32)=43,1,0)+IF(testfarbe(H32)=43,1,0)+IF(testfarbe(I32)=43,1,0)</f>
        <v>0</v>
      </c>
      <c r="N32" s="147"/>
      <c r="O32" s="148"/>
      <c r="P32" s="148"/>
      <c r="Q32" s="148"/>
      <c r="R32" s="148"/>
      <c r="S32" s="148"/>
      <c r="T32" s="148"/>
      <c r="U32" s="148"/>
      <c r="V32" s="149"/>
      <c r="W32" s="147"/>
      <c r="X32" s="148"/>
      <c r="Y32" s="148"/>
      <c r="Z32" s="148"/>
      <c r="AA32" s="148"/>
      <c r="AB32" s="148"/>
      <c r="AC32" s="148"/>
      <c r="AD32" s="148"/>
      <c r="AE32" s="149"/>
    </row>
    <row r="33" spans="1:31" ht="13.5" customHeight="1" x14ac:dyDescent="0.25">
      <c r="A33" s="127">
        <f t="shared" si="0"/>
        <v>11</v>
      </c>
      <c r="B33" s="15">
        <f t="shared" si="1"/>
        <v>41713</v>
      </c>
      <c r="C33" s="4" t="str">
        <f t="shared" si="2"/>
        <v>Sa</v>
      </c>
      <c r="D33" s="212"/>
      <c r="E33" s="218"/>
      <c r="F33" s="19"/>
      <c r="G33" s="32"/>
      <c r="H33" s="29"/>
      <c r="I33" s="13"/>
      <c r="J33" s="6">
        <f ca="1">IF(testfarbe(G33)=43,1,0)+IF(testfarbe(H33)=43,1,0)+IF(testfarbe(I33)=43,1,0)</f>
        <v>0</v>
      </c>
      <c r="N33" s="147"/>
      <c r="O33" s="148"/>
      <c r="P33" s="148"/>
      <c r="Q33" s="148"/>
      <c r="R33" s="148"/>
      <c r="S33" s="148"/>
      <c r="T33" s="148"/>
      <c r="U33" s="148"/>
      <c r="V33" s="149"/>
      <c r="W33" s="147"/>
      <c r="X33" s="148"/>
      <c r="Y33" s="148"/>
      <c r="Z33" s="148"/>
      <c r="AA33" s="148"/>
      <c r="AB33" s="148"/>
      <c r="AC33" s="148"/>
      <c r="AD33" s="148"/>
      <c r="AE33" s="149"/>
    </row>
    <row r="34" spans="1:31" ht="13.5" customHeight="1" x14ac:dyDescent="0.25">
      <c r="A34" s="127">
        <f t="shared" si="0"/>
        <v>11</v>
      </c>
      <c r="B34" s="15">
        <f t="shared" si="1"/>
        <v>41714</v>
      </c>
      <c r="C34" s="4" t="str">
        <f t="shared" si="2"/>
        <v>So</v>
      </c>
      <c r="D34" s="212"/>
      <c r="E34" s="218"/>
      <c r="F34" s="19"/>
      <c r="G34" s="32"/>
      <c r="H34" s="29"/>
      <c r="I34" s="13"/>
      <c r="J34" s="6">
        <f ca="1">IF(testfarbe(G34)=43,1,0)+IF(testfarbe(H34)=43,1,0)+IF(testfarbe(I34)=43,1,0)</f>
        <v>0</v>
      </c>
      <c r="N34" s="147"/>
      <c r="O34" s="148"/>
      <c r="P34" s="148"/>
      <c r="Q34" s="148"/>
      <c r="R34" s="148"/>
      <c r="S34" s="148"/>
      <c r="T34" s="148"/>
      <c r="U34" s="148"/>
      <c r="V34" s="149"/>
      <c r="W34" s="147"/>
      <c r="X34" s="148"/>
      <c r="Y34" s="148"/>
      <c r="Z34" s="148"/>
      <c r="AA34" s="148"/>
      <c r="AB34" s="148"/>
      <c r="AC34" s="148"/>
      <c r="AD34" s="148"/>
      <c r="AE34" s="149"/>
    </row>
    <row r="35" spans="1:31" ht="13.5" customHeight="1" x14ac:dyDescent="0.25">
      <c r="A35" s="127">
        <f t="shared" si="0"/>
        <v>12</v>
      </c>
      <c r="B35" s="15">
        <f t="shared" si="1"/>
        <v>41715</v>
      </c>
      <c r="C35" s="3" t="str">
        <f t="shared" si="2"/>
        <v>Mo</v>
      </c>
      <c r="D35" s="212"/>
      <c r="E35" s="218"/>
      <c r="F35" s="19"/>
      <c r="G35" s="32"/>
      <c r="H35" s="29"/>
      <c r="I35" s="13"/>
      <c r="J35" s="6">
        <f ca="1">IF(testfarbe(G35)=43,1,0)+IF(testfarbe(H35)=43,1,0)+IF(testfarbe(I35)=43,1,0)</f>
        <v>0</v>
      </c>
      <c r="N35" s="147"/>
      <c r="O35" s="148"/>
      <c r="P35" s="148"/>
      <c r="Q35" s="148"/>
      <c r="R35" s="148"/>
      <c r="S35" s="148"/>
      <c r="T35" s="148"/>
      <c r="U35" s="148"/>
      <c r="V35" s="149"/>
      <c r="W35" s="147"/>
      <c r="X35" s="148"/>
      <c r="Y35" s="148"/>
      <c r="Z35" s="148"/>
      <c r="AA35" s="148"/>
      <c r="AB35" s="148"/>
      <c r="AC35" s="148"/>
      <c r="AD35" s="148"/>
      <c r="AE35" s="149"/>
    </row>
    <row r="36" spans="1:31" ht="13.5" customHeight="1" x14ac:dyDescent="0.25">
      <c r="A36" s="127">
        <f t="shared" si="0"/>
        <v>12</v>
      </c>
      <c r="B36" s="15">
        <f t="shared" si="1"/>
        <v>41716</v>
      </c>
      <c r="C36" s="3" t="str">
        <f t="shared" si="2"/>
        <v>Di</v>
      </c>
      <c r="D36" s="212"/>
      <c r="E36" s="218"/>
      <c r="F36" s="19"/>
      <c r="G36" s="32"/>
      <c r="H36" s="29"/>
      <c r="I36" s="13"/>
      <c r="J36" s="6">
        <f ca="1">IF(testfarbe(G36)=43,1,0)+IF(testfarbe(H36)=43,1,0)+IF(testfarbe(I36)=43,1,0)</f>
        <v>0</v>
      </c>
      <c r="N36" s="147"/>
      <c r="O36" s="148"/>
      <c r="P36" s="148"/>
      <c r="Q36" s="148"/>
      <c r="R36" s="148"/>
      <c r="S36" s="148"/>
      <c r="T36" s="148"/>
      <c r="U36" s="148"/>
      <c r="V36" s="149"/>
      <c r="W36" s="147"/>
      <c r="X36" s="148"/>
      <c r="Y36" s="148"/>
      <c r="Z36" s="148"/>
      <c r="AA36" s="148"/>
      <c r="AB36" s="148"/>
      <c r="AC36" s="148"/>
      <c r="AD36" s="148"/>
      <c r="AE36" s="149"/>
    </row>
    <row r="37" spans="1:31" ht="13.5" customHeight="1" x14ac:dyDescent="0.25">
      <c r="A37" s="127">
        <f t="shared" si="0"/>
        <v>12</v>
      </c>
      <c r="B37" s="15">
        <f t="shared" si="1"/>
        <v>41717</v>
      </c>
      <c r="C37" s="3" t="str">
        <f t="shared" si="2"/>
        <v>Mi</v>
      </c>
      <c r="D37" s="18"/>
      <c r="E37" s="218"/>
      <c r="F37" s="217" t="s">
        <v>9</v>
      </c>
      <c r="G37" s="32"/>
      <c r="H37" s="29"/>
      <c r="I37" s="13"/>
      <c r="J37" s="6">
        <f ca="1">IF(testfarbe(G37)=43,1,0)+IF(testfarbe(H37)=43,1,0)+IF(testfarbe(I37)=43,1,0)</f>
        <v>0</v>
      </c>
      <c r="N37" s="147"/>
      <c r="O37" s="148"/>
      <c r="P37" s="148"/>
      <c r="Q37" s="148"/>
      <c r="R37" s="148"/>
      <c r="S37" s="148"/>
      <c r="T37" s="148"/>
      <c r="U37" s="148"/>
      <c r="V37" s="149"/>
      <c r="W37" s="147"/>
      <c r="X37" s="148"/>
      <c r="Y37" s="148"/>
      <c r="Z37" s="148"/>
      <c r="AA37" s="148"/>
      <c r="AB37" s="148"/>
      <c r="AC37" s="148"/>
      <c r="AD37" s="148"/>
      <c r="AE37" s="149"/>
    </row>
    <row r="38" spans="1:31" ht="13.5" customHeight="1" x14ac:dyDescent="0.25">
      <c r="A38" s="127">
        <f t="shared" si="0"/>
        <v>12</v>
      </c>
      <c r="B38" s="15">
        <f t="shared" si="1"/>
        <v>41718</v>
      </c>
      <c r="C38" s="3" t="str">
        <f t="shared" si="2"/>
        <v>Do</v>
      </c>
      <c r="D38" s="18"/>
      <c r="E38" s="218"/>
      <c r="F38" s="217"/>
      <c r="G38" s="32"/>
      <c r="H38" s="29"/>
      <c r="I38" s="13"/>
      <c r="J38" s="6">
        <f ca="1">IF(testfarbe(G38)=43,1,0)+IF(testfarbe(H38)=43,1,0)+IF(testfarbe(I38)=43,1,0)</f>
        <v>0</v>
      </c>
      <c r="N38" s="147"/>
      <c r="O38" s="148"/>
      <c r="P38" s="148"/>
      <c r="Q38" s="148"/>
      <c r="R38" s="148"/>
      <c r="S38" s="148"/>
      <c r="T38" s="148"/>
      <c r="U38" s="148"/>
      <c r="V38" s="149"/>
      <c r="W38" s="147"/>
      <c r="X38" s="148"/>
      <c r="Y38" s="148"/>
      <c r="Z38" s="148"/>
      <c r="AA38" s="148"/>
      <c r="AB38" s="148"/>
      <c r="AC38" s="148"/>
      <c r="AD38" s="148"/>
      <c r="AE38" s="149"/>
    </row>
    <row r="39" spans="1:31" ht="13.5" customHeight="1" x14ac:dyDescent="0.25">
      <c r="A39" s="127">
        <f t="shared" si="0"/>
        <v>12</v>
      </c>
      <c r="B39" s="15">
        <f t="shared" si="1"/>
        <v>41719</v>
      </c>
      <c r="C39" s="3" t="str">
        <f t="shared" si="2"/>
        <v>Fr</v>
      </c>
      <c r="D39" s="18"/>
      <c r="E39" s="218"/>
      <c r="F39" s="217"/>
      <c r="G39" s="32"/>
      <c r="H39" s="34"/>
      <c r="I39" s="139"/>
      <c r="J39" s="6">
        <f ca="1">IF(testfarbe(G39)=43,1,0)+IF(testfarbe(H39)=43,1,0)+IF(testfarbe(I39)=43,1,0)</f>
        <v>0</v>
      </c>
      <c r="N39" s="147"/>
      <c r="O39" s="148"/>
      <c r="P39" s="148"/>
      <c r="Q39" s="148"/>
      <c r="R39" s="148"/>
      <c r="S39" s="148"/>
      <c r="T39" s="148"/>
      <c r="U39" s="148"/>
      <c r="V39" s="149"/>
      <c r="W39" s="147"/>
      <c r="X39" s="148"/>
      <c r="Y39" s="148"/>
      <c r="Z39" s="148"/>
      <c r="AA39" s="148"/>
      <c r="AB39" s="148"/>
      <c r="AC39" s="148"/>
      <c r="AD39" s="148"/>
      <c r="AE39" s="149"/>
    </row>
    <row r="40" spans="1:31" ht="13.5" customHeight="1" x14ac:dyDescent="0.25">
      <c r="A40" s="127">
        <f t="shared" si="0"/>
        <v>12</v>
      </c>
      <c r="B40" s="15">
        <f t="shared" si="1"/>
        <v>41720</v>
      </c>
      <c r="C40" s="3" t="str">
        <f t="shared" si="2"/>
        <v>Sa</v>
      </c>
      <c r="D40" s="5"/>
      <c r="E40" s="218"/>
      <c r="F40" s="217"/>
      <c r="G40" s="28"/>
      <c r="H40" s="29"/>
      <c r="I40" s="141"/>
      <c r="J40" s="6">
        <f ca="1">IF(testfarbe(G40)=43,1,0)+IF(testfarbe(H40)=43,1,0)+IF(testfarbe(I40)=43,1,0)</f>
        <v>0</v>
      </c>
      <c r="N40" s="147"/>
      <c r="O40" s="148"/>
      <c r="P40" s="148"/>
      <c r="Q40" s="148"/>
      <c r="R40" s="148"/>
      <c r="S40" s="148"/>
      <c r="T40" s="148"/>
      <c r="U40" s="148"/>
      <c r="V40" s="149"/>
      <c r="W40" s="147"/>
      <c r="X40" s="148"/>
      <c r="Y40" s="148"/>
      <c r="Z40" s="148"/>
      <c r="AA40" s="148"/>
      <c r="AB40" s="148"/>
      <c r="AC40" s="148"/>
      <c r="AD40" s="148"/>
      <c r="AE40" s="149"/>
    </row>
    <row r="41" spans="1:31" ht="13.5" customHeight="1" x14ac:dyDescent="0.25">
      <c r="A41" s="127">
        <f t="shared" si="0"/>
        <v>12</v>
      </c>
      <c r="B41" s="15">
        <f t="shared" si="1"/>
        <v>41721</v>
      </c>
      <c r="C41" s="3" t="str">
        <f t="shared" si="2"/>
        <v>So</v>
      </c>
      <c r="D41" s="5"/>
      <c r="E41" s="218"/>
      <c r="F41" s="217"/>
      <c r="G41" s="28"/>
      <c r="H41" s="29"/>
      <c r="I41" s="141"/>
      <c r="J41" s="6">
        <f ca="1">IF(testfarbe(G41)=43,1,0)+IF(testfarbe(H41)=43,1,0)+IF(testfarbe(I41)=43,1,0)</f>
        <v>0</v>
      </c>
      <c r="N41" s="147"/>
      <c r="O41" s="148"/>
      <c r="P41" s="148"/>
      <c r="Q41" s="148"/>
      <c r="R41" s="148"/>
      <c r="S41" s="148"/>
      <c r="T41" s="148"/>
      <c r="U41" s="148"/>
      <c r="V41" s="149"/>
      <c r="W41" s="147"/>
      <c r="X41" s="148"/>
      <c r="Y41" s="148"/>
      <c r="Z41" s="148"/>
      <c r="AA41" s="148"/>
      <c r="AB41" s="148"/>
      <c r="AC41" s="148"/>
      <c r="AD41" s="148"/>
      <c r="AE41" s="149"/>
    </row>
    <row r="42" spans="1:31" ht="13.5" customHeight="1" x14ac:dyDescent="0.25">
      <c r="A42" s="127">
        <f t="shared" si="0"/>
        <v>13</v>
      </c>
      <c r="B42" s="15">
        <f t="shared" si="1"/>
        <v>41722</v>
      </c>
      <c r="C42" s="4" t="str">
        <f t="shared" si="2"/>
        <v>Mo</v>
      </c>
      <c r="D42" s="5"/>
      <c r="E42" s="218"/>
      <c r="F42" s="217"/>
      <c r="G42" s="28"/>
      <c r="H42" s="29"/>
      <c r="I42" s="141"/>
      <c r="J42" s="6">
        <f ca="1">IF(testfarbe(G42)=43,1,0)+IF(testfarbe(H42)=43,1,0)+IF(testfarbe(I42)=43,1,0)</f>
        <v>0</v>
      </c>
      <c r="N42" s="147"/>
      <c r="O42" s="148"/>
      <c r="P42" s="148"/>
      <c r="Q42" s="148"/>
      <c r="R42" s="148"/>
      <c r="S42" s="148"/>
      <c r="T42" s="148"/>
      <c r="U42" s="148"/>
      <c r="V42" s="149"/>
      <c r="W42" s="147"/>
      <c r="X42" s="148"/>
      <c r="Y42" s="148"/>
      <c r="Z42" s="148"/>
      <c r="AA42" s="148"/>
      <c r="AB42" s="148"/>
      <c r="AC42" s="148"/>
      <c r="AD42" s="148"/>
      <c r="AE42" s="149"/>
    </row>
    <row r="43" spans="1:31" ht="13.5" customHeight="1" x14ac:dyDescent="0.25">
      <c r="A43" s="127">
        <f t="shared" si="0"/>
        <v>13</v>
      </c>
      <c r="B43" s="15">
        <f t="shared" si="1"/>
        <v>41723</v>
      </c>
      <c r="C43" s="4" t="str">
        <f t="shared" si="2"/>
        <v>Di</v>
      </c>
      <c r="D43" s="5"/>
      <c r="E43" s="218"/>
      <c r="F43" s="217"/>
      <c r="G43" s="28"/>
      <c r="H43" s="29"/>
      <c r="I43" s="141"/>
      <c r="J43" s="6">
        <f ca="1">IF(testfarbe(G43)=43,1,0)+IF(testfarbe(H43)=43,1,0)+IF(testfarbe(I43)=43,1,0)</f>
        <v>0</v>
      </c>
      <c r="T43" s="148"/>
      <c r="U43" s="148"/>
      <c r="V43" s="149"/>
      <c r="W43" s="147" t="s">
        <v>9</v>
      </c>
      <c r="X43" s="148" t="s">
        <v>352</v>
      </c>
      <c r="Y43" s="148">
        <v>300</v>
      </c>
      <c r="Z43" s="148"/>
      <c r="AA43" s="148" t="s">
        <v>334</v>
      </c>
      <c r="AB43" s="158" t="s">
        <v>353</v>
      </c>
      <c r="AC43" s="148"/>
      <c r="AD43" s="148"/>
      <c r="AE43" s="149"/>
    </row>
    <row r="44" spans="1:31" ht="13.5" customHeight="1" x14ac:dyDescent="0.25">
      <c r="A44" s="127">
        <f t="shared" si="0"/>
        <v>13</v>
      </c>
      <c r="B44" s="15">
        <f t="shared" si="1"/>
        <v>41724</v>
      </c>
      <c r="C44" s="4" t="str">
        <f t="shared" si="2"/>
        <v>Mi</v>
      </c>
      <c r="D44" s="5"/>
      <c r="E44" s="218"/>
      <c r="F44" s="217"/>
      <c r="G44" s="28"/>
      <c r="H44" s="29"/>
      <c r="I44" s="13"/>
      <c r="J44" s="6">
        <f ca="1">IF(testfarbe(G44)=43,1,0)+IF(testfarbe(H44)=43,1,0)+IF(testfarbe(I44)=43,1,0)</f>
        <v>0</v>
      </c>
      <c r="N44" s="147"/>
      <c r="O44" s="148"/>
      <c r="P44" s="148"/>
      <c r="Q44" s="148"/>
      <c r="R44" s="148"/>
      <c r="S44" s="148"/>
      <c r="T44" s="148"/>
      <c r="U44" s="148"/>
      <c r="V44" s="149"/>
      <c r="W44" s="147"/>
      <c r="X44" s="148"/>
      <c r="Y44" s="148"/>
      <c r="Z44" s="148"/>
      <c r="AA44" s="148"/>
      <c r="AB44" s="148"/>
      <c r="AC44" s="148"/>
      <c r="AD44" s="148"/>
      <c r="AE44" s="149"/>
    </row>
    <row r="45" spans="1:31" ht="13.5" customHeight="1" x14ac:dyDescent="0.25">
      <c r="A45" s="127">
        <f t="shared" si="0"/>
        <v>13</v>
      </c>
      <c r="B45" s="15">
        <f t="shared" si="1"/>
        <v>41725</v>
      </c>
      <c r="C45" s="4" t="str">
        <f t="shared" si="2"/>
        <v>Do</v>
      </c>
      <c r="D45" s="5"/>
      <c r="E45" s="218"/>
      <c r="F45" s="217"/>
      <c r="G45" s="28"/>
      <c r="H45" s="29"/>
      <c r="I45" s="13"/>
      <c r="J45" s="6">
        <f ca="1">IF(testfarbe(G45)=43,1,0)+IF(testfarbe(H45)=43,1,0)+IF(testfarbe(I45)=43,1,0)</f>
        <v>0</v>
      </c>
      <c r="N45" s="147"/>
      <c r="O45" s="148"/>
      <c r="P45" s="148"/>
      <c r="Q45" s="148"/>
      <c r="R45" s="148"/>
      <c r="S45" s="148"/>
      <c r="T45" s="148"/>
      <c r="U45" s="148"/>
      <c r="V45" s="149"/>
      <c r="W45" s="147"/>
      <c r="X45" s="148"/>
      <c r="Y45" s="148"/>
      <c r="Z45" s="148"/>
      <c r="AA45" s="148"/>
      <c r="AB45" s="148"/>
      <c r="AC45" s="148"/>
      <c r="AD45" s="148"/>
      <c r="AE45" s="149"/>
    </row>
    <row r="46" spans="1:31" ht="13.5" customHeight="1" x14ac:dyDescent="0.25">
      <c r="A46" s="127">
        <f t="shared" si="0"/>
        <v>13</v>
      </c>
      <c r="B46" s="15">
        <f t="shared" si="1"/>
        <v>41726</v>
      </c>
      <c r="C46" s="4" t="str">
        <f t="shared" si="2"/>
        <v>Fr</v>
      </c>
      <c r="D46" s="18"/>
      <c r="E46" s="218"/>
      <c r="F46" s="217"/>
      <c r="G46" s="31"/>
      <c r="H46" s="29"/>
      <c r="I46" s="13"/>
      <c r="J46" s="6">
        <f ca="1">IF(testfarbe(G46)=43,1,0)+IF(testfarbe(H46)=43,1,0)+IF(testfarbe(I46)=43,1,0)</f>
        <v>0</v>
      </c>
      <c r="N46" s="147"/>
      <c r="O46" s="148"/>
      <c r="P46" s="148"/>
      <c r="Q46" s="148"/>
      <c r="R46" s="148"/>
      <c r="S46" s="148"/>
      <c r="T46" s="148"/>
      <c r="U46" s="148"/>
      <c r="V46" s="149"/>
      <c r="W46" s="147"/>
      <c r="X46" s="148"/>
      <c r="Y46" s="148"/>
      <c r="Z46" s="148"/>
      <c r="AA46" s="148"/>
      <c r="AB46" s="148"/>
      <c r="AC46" s="148"/>
      <c r="AD46" s="148"/>
      <c r="AE46" s="149"/>
    </row>
    <row r="47" spans="1:31" ht="13.5" customHeight="1" x14ac:dyDescent="0.25">
      <c r="A47" s="127">
        <f t="shared" si="0"/>
        <v>13</v>
      </c>
      <c r="B47" s="15">
        <f t="shared" si="1"/>
        <v>41727</v>
      </c>
      <c r="C47" s="4" t="str">
        <f t="shared" si="2"/>
        <v>Sa</v>
      </c>
      <c r="D47" s="18"/>
      <c r="E47" s="218"/>
      <c r="F47" s="217"/>
      <c r="G47" s="31"/>
      <c r="H47" s="29"/>
      <c r="I47" s="13"/>
      <c r="J47" s="6">
        <f ca="1">IF(testfarbe(G47)=43,1,0)+IF(testfarbe(H47)=43,1,0)+IF(testfarbe(I47)=43,1,0)</f>
        <v>0</v>
      </c>
      <c r="N47" s="147"/>
      <c r="O47" s="148"/>
      <c r="P47" s="148"/>
      <c r="Q47" s="148"/>
      <c r="R47" s="148"/>
      <c r="S47" s="148"/>
      <c r="T47" s="148"/>
      <c r="U47" s="148"/>
      <c r="V47" s="149"/>
      <c r="W47" s="147"/>
      <c r="X47" s="148"/>
      <c r="Y47" s="148"/>
      <c r="Z47" s="148"/>
      <c r="AA47" s="148"/>
      <c r="AB47" s="148"/>
      <c r="AC47" s="148"/>
      <c r="AD47" s="148"/>
      <c r="AE47" s="149"/>
    </row>
    <row r="48" spans="1:31" ht="13.5" customHeight="1" x14ac:dyDescent="0.25">
      <c r="A48" s="127">
        <f t="shared" si="0"/>
        <v>13</v>
      </c>
      <c r="B48" s="15">
        <f t="shared" si="1"/>
        <v>41728</v>
      </c>
      <c r="C48" s="4" t="str">
        <f t="shared" si="2"/>
        <v>So</v>
      </c>
      <c r="D48" s="18"/>
      <c r="E48" s="218"/>
      <c r="F48" s="217"/>
      <c r="G48" s="31"/>
      <c r="H48" s="29"/>
      <c r="I48" s="13"/>
      <c r="J48" s="6">
        <f ca="1">IF(testfarbe(G48)=43,1,0)+IF(testfarbe(H48)=43,1,0)+IF(testfarbe(I48)=43,1,0)</f>
        <v>0</v>
      </c>
      <c r="N48" s="147"/>
      <c r="O48" s="148"/>
      <c r="P48" s="148"/>
      <c r="Q48" s="148"/>
      <c r="R48" s="148"/>
      <c r="S48" s="148"/>
      <c r="T48" s="148"/>
      <c r="U48" s="148"/>
      <c r="V48" s="149"/>
      <c r="W48" s="147"/>
      <c r="X48" s="148"/>
      <c r="Y48" s="148"/>
      <c r="Z48" s="148"/>
      <c r="AA48" s="148"/>
      <c r="AB48" s="148"/>
      <c r="AC48" s="148"/>
      <c r="AD48" s="148"/>
      <c r="AE48" s="149"/>
    </row>
    <row r="49" spans="1:31" ht="13.5" customHeight="1" x14ac:dyDescent="0.25">
      <c r="A49" s="127">
        <f t="shared" si="0"/>
        <v>14</v>
      </c>
      <c r="B49" s="15">
        <f t="shared" si="1"/>
        <v>41729</v>
      </c>
      <c r="C49" s="3" t="str">
        <f t="shared" si="2"/>
        <v>Mo</v>
      </c>
      <c r="D49" s="18"/>
      <c r="E49" s="218"/>
      <c r="F49" s="217"/>
      <c r="G49" s="31"/>
      <c r="H49" s="24"/>
      <c r="I49" s="25"/>
      <c r="J49" s="6">
        <f ca="1">IF(testfarbe(G49)=43,1,0)+IF(testfarbe(H49)=43,1,0)+IF(testfarbe(I49)=43,1,0)</f>
        <v>0</v>
      </c>
      <c r="N49" s="147"/>
      <c r="O49" s="148"/>
      <c r="P49" s="148"/>
      <c r="Q49" s="148"/>
      <c r="R49" s="148"/>
      <c r="S49" s="148"/>
      <c r="T49" s="148"/>
      <c r="U49" s="148"/>
      <c r="V49" s="149"/>
      <c r="W49" s="147"/>
      <c r="X49" s="148"/>
      <c r="Y49" s="148"/>
      <c r="Z49" s="148"/>
      <c r="AA49" s="148"/>
      <c r="AB49" s="148"/>
      <c r="AC49" s="148"/>
      <c r="AD49" s="148"/>
      <c r="AE49" s="149"/>
    </row>
    <row r="50" spans="1:31" ht="13.5" customHeight="1" x14ac:dyDescent="0.25">
      <c r="A50" s="127">
        <f t="shared" si="0"/>
        <v>14</v>
      </c>
      <c r="B50" s="2">
        <f t="shared" si="1"/>
        <v>41730</v>
      </c>
      <c r="C50" s="3" t="str">
        <f t="shared" si="2"/>
        <v>Di</v>
      </c>
      <c r="D50" s="18"/>
      <c r="E50" s="218"/>
      <c r="F50" s="217"/>
      <c r="G50" s="31"/>
      <c r="H50" s="201"/>
      <c r="I50" s="203"/>
      <c r="J50" s="6">
        <f ca="1">IF(testfarbe(G50)=43,1,0)+IF(testfarbe(H50)=43,1,0)+IF(testfarbe(I50)=43,1,0)</f>
        <v>0</v>
      </c>
      <c r="N50" s="147"/>
      <c r="O50" s="148"/>
      <c r="P50" s="148"/>
      <c r="Q50" s="148"/>
      <c r="R50" s="148"/>
      <c r="S50" s="148"/>
      <c r="T50" s="148"/>
      <c r="U50" s="148"/>
      <c r="V50" s="149"/>
      <c r="W50" s="147"/>
      <c r="X50" s="148"/>
      <c r="Y50" s="148"/>
      <c r="Z50" s="148"/>
      <c r="AA50" s="148"/>
      <c r="AB50" s="148"/>
      <c r="AC50" s="148"/>
      <c r="AD50" s="148"/>
      <c r="AE50" s="149"/>
    </row>
    <row r="51" spans="1:31" ht="13.5" customHeight="1" x14ac:dyDescent="0.25">
      <c r="A51" s="127">
        <f t="shared" si="0"/>
        <v>14</v>
      </c>
      <c r="B51" s="2">
        <f t="shared" si="1"/>
        <v>41731</v>
      </c>
      <c r="C51" s="3" t="str">
        <f t="shared" si="2"/>
        <v>Mi</v>
      </c>
      <c r="D51" s="18"/>
      <c r="E51" s="218"/>
      <c r="F51" s="217"/>
      <c r="G51" s="31"/>
      <c r="H51" s="24"/>
      <c r="I51" s="25"/>
      <c r="J51" s="6">
        <f ca="1">IF(testfarbe(G51)=43,1,0)+IF(testfarbe(H51)=43,1,0)+IF(testfarbe(I51)=43,1,0)</f>
        <v>0</v>
      </c>
      <c r="N51" s="147"/>
      <c r="O51" s="148"/>
      <c r="P51" s="148"/>
      <c r="Q51" s="148"/>
      <c r="R51" s="148"/>
      <c r="S51" s="148"/>
      <c r="T51" s="148"/>
      <c r="U51" s="148"/>
      <c r="V51" s="149"/>
      <c r="W51" s="147"/>
      <c r="X51" s="148"/>
      <c r="Y51" s="148"/>
      <c r="Z51" s="148"/>
      <c r="AA51" s="148"/>
      <c r="AB51" s="148"/>
      <c r="AC51" s="148"/>
      <c r="AD51" s="148"/>
      <c r="AE51" s="149"/>
    </row>
    <row r="52" spans="1:31" ht="13.5" customHeight="1" x14ac:dyDescent="0.25">
      <c r="A52" s="127">
        <f t="shared" si="0"/>
        <v>14</v>
      </c>
      <c r="B52" s="2">
        <f t="shared" si="1"/>
        <v>41732</v>
      </c>
      <c r="C52" s="3" t="str">
        <f t="shared" si="2"/>
        <v>Do</v>
      </c>
      <c r="D52" s="18"/>
      <c r="E52" s="218"/>
      <c r="F52" s="217"/>
      <c r="G52" s="31"/>
      <c r="H52" s="201"/>
      <c r="I52" s="203"/>
      <c r="J52" s="6">
        <f ca="1">IF(testfarbe(G52)=43,1,0)+IF(testfarbe(H52)=43,1,0)+IF(testfarbe(I52)=43,1,0)</f>
        <v>0</v>
      </c>
      <c r="N52" s="147"/>
      <c r="O52" s="148"/>
      <c r="P52" s="148"/>
      <c r="Q52" s="148"/>
      <c r="R52" s="148"/>
      <c r="S52" s="148"/>
      <c r="T52" s="148"/>
      <c r="U52" s="148"/>
      <c r="V52" s="149"/>
      <c r="W52" s="147"/>
      <c r="X52" s="148"/>
      <c r="Y52" s="148"/>
      <c r="Z52" s="148"/>
      <c r="AA52" s="148"/>
      <c r="AB52" s="148"/>
      <c r="AC52" s="148"/>
      <c r="AD52" s="148"/>
      <c r="AE52" s="149"/>
    </row>
    <row r="53" spans="1:31" ht="13.5" customHeight="1" x14ac:dyDescent="0.25">
      <c r="A53" s="127">
        <f t="shared" si="0"/>
        <v>14</v>
      </c>
      <c r="B53" s="2">
        <f t="shared" si="1"/>
        <v>41733</v>
      </c>
      <c r="C53" s="3" t="str">
        <f t="shared" si="2"/>
        <v>Fr</v>
      </c>
      <c r="D53" s="216" t="s">
        <v>19</v>
      </c>
      <c r="E53" s="23"/>
      <c r="F53" s="219" t="s">
        <v>20</v>
      </c>
      <c r="G53" s="31"/>
      <c r="H53" s="24"/>
      <c r="I53" s="25"/>
      <c r="J53" s="6">
        <f ca="1">IF(testfarbe(G53)=43,1,0)+IF(testfarbe(H53)=43,1,0)+IF(testfarbe(I53)=43,1,0)</f>
        <v>0</v>
      </c>
      <c r="N53" s="147"/>
      <c r="O53" s="148"/>
      <c r="P53" s="148"/>
      <c r="Q53" s="148"/>
      <c r="R53" s="148"/>
      <c r="S53" s="148"/>
      <c r="T53" s="148"/>
      <c r="U53" s="148"/>
      <c r="V53" s="149"/>
      <c r="W53" s="147"/>
      <c r="X53" s="148"/>
      <c r="Y53" s="148"/>
      <c r="Z53" s="148"/>
      <c r="AA53" s="148"/>
      <c r="AB53" s="148"/>
      <c r="AC53" s="148"/>
      <c r="AD53" s="148"/>
      <c r="AE53" s="149"/>
    </row>
    <row r="54" spans="1:31" ht="13.5" customHeight="1" x14ac:dyDescent="0.25">
      <c r="A54" s="127">
        <f t="shared" si="0"/>
        <v>14</v>
      </c>
      <c r="B54" s="2">
        <f t="shared" si="1"/>
        <v>41734</v>
      </c>
      <c r="C54" s="3" t="str">
        <f t="shared" si="2"/>
        <v>Sa</v>
      </c>
      <c r="D54" s="216"/>
      <c r="E54" s="23"/>
      <c r="F54" s="219"/>
      <c r="G54" s="31"/>
      <c r="H54" s="24"/>
      <c r="I54" s="25"/>
      <c r="J54" s="6">
        <f ca="1">IF(testfarbe(G54)=43,1,0)+IF(testfarbe(H54)=43,1,0)+IF(testfarbe(I54)=43,1,0)</f>
        <v>0</v>
      </c>
      <c r="N54" s="147"/>
      <c r="O54" s="148"/>
      <c r="P54" s="148"/>
      <c r="Q54" s="148"/>
      <c r="R54" s="148"/>
      <c r="S54" s="148"/>
      <c r="T54" s="148"/>
      <c r="U54" s="148"/>
      <c r="V54" s="149"/>
      <c r="W54" s="147"/>
      <c r="X54" s="148"/>
      <c r="Y54" s="148"/>
      <c r="Z54" s="148"/>
      <c r="AA54" s="148"/>
      <c r="AB54" s="148"/>
      <c r="AC54" s="148"/>
      <c r="AD54" s="148"/>
      <c r="AE54" s="149"/>
    </row>
    <row r="55" spans="1:31" ht="13.5" customHeight="1" x14ac:dyDescent="0.25">
      <c r="A55" s="127">
        <f t="shared" si="0"/>
        <v>14</v>
      </c>
      <c r="B55" s="2">
        <f t="shared" si="1"/>
        <v>41735</v>
      </c>
      <c r="C55" s="3" t="str">
        <f t="shared" si="2"/>
        <v>So</v>
      </c>
      <c r="D55" s="216"/>
      <c r="E55" s="23"/>
      <c r="F55" s="219"/>
      <c r="G55" s="31"/>
      <c r="H55" s="24"/>
      <c r="I55" s="25"/>
      <c r="J55" s="6">
        <f ca="1">IF(testfarbe(G55)=43,1,0)+IF(testfarbe(H55)=43,1,0)+IF(testfarbe(I55)=43,1,0)</f>
        <v>0</v>
      </c>
      <c r="N55" s="147"/>
      <c r="O55" s="148"/>
      <c r="P55" s="148"/>
      <c r="Q55" s="148"/>
      <c r="R55" s="148"/>
      <c r="S55" s="148"/>
      <c r="T55" s="148"/>
      <c r="U55" s="148"/>
      <c r="V55" s="149"/>
      <c r="W55" s="147"/>
      <c r="X55" s="148"/>
      <c r="Y55" s="148"/>
      <c r="Z55" s="148"/>
      <c r="AA55" s="148"/>
      <c r="AB55" s="148"/>
      <c r="AC55" s="148"/>
      <c r="AD55" s="148"/>
      <c r="AE55" s="149"/>
    </row>
    <row r="56" spans="1:31" ht="13.5" customHeight="1" x14ac:dyDescent="0.25">
      <c r="A56" s="127">
        <f t="shared" si="0"/>
        <v>15</v>
      </c>
      <c r="B56" s="2">
        <f t="shared" si="1"/>
        <v>41736</v>
      </c>
      <c r="C56" s="4" t="str">
        <f t="shared" si="2"/>
        <v>Mo</v>
      </c>
      <c r="D56" s="216"/>
      <c r="E56" s="23"/>
      <c r="F56" s="219"/>
      <c r="G56" s="31"/>
      <c r="H56" s="201"/>
      <c r="I56" s="203"/>
      <c r="J56" s="6">
        <f ca="1">IF(testfarbe(G56)=43,1,0)+IF(testfarbe(H56)=43,1,0)+IF(testfarbe(I56)=43,1,0)</f>
        <v>0</v>
      </c>
      <c r="N56" s="147"/>
      <c r="O56" s="148"/>
      <c r="P56" s="148"/>
      <c r="Q56" s="148"/>
      <c r="R56" s="148"/>
      <c r="S56" s="148"/>
      <c r="T56" s="148"/>
      <c r="U56" s="148"/>
      <c r="V56" s="149"/>
      <c r="W56" s="147"/>
      <c r="X56" s="148"/>
      <c r="Y56" s="148"/>
      <c r="Z56" s="148"/>
      <c r="AA56" s="148"/>
      <c r="AB56" s="148"/>
      <c r="AC56" s="148"/>
      <c r="AD56" s="148"/>
      <c r="AE56" s="149"/>
    </row>
    <row r="57" spans="1:31" ht="13.5" customHeight="1" x14ac:dyDescent="0.25">
      <c r="A57" s="127">
        <f t="shared" si="0"/>
        <v>15</v>
      </c>
      <c r="B57" s="2">
        <f t="shared" si="1"/>
        <v>41737</v>
      </c>
      <c r="C57" s="4" t="str">
        <f t="shared" si="2"/>
        <v>Di</v>
      </c>
      <c r="D57" s="216"/>
      <c r="E57" s="23"/>
      <c r="F57" s="219"/>
      <c r="G57" s="31"/>
      <c r="H57" s="201"/>
      <c r="I57" s="203"/>
      <c r="J57" s="6">
        <f ca="1">IF(testfarbe(G57)=43,1,0)+IF(testfarbe(H57)=43,1,0)+IF(testfarbe(I57)=43,1,0)</f>
        <v>0</v>
      </c>
      <c r="N57" s="147" t="s">
        <v>20</v>
      </c>
      <c r="O57" s="148"/>
      <c r="P57" s="148" t="s">
        <v>357</v>
      </c>
      <c r="Q57" s="148" t="s">
        <v>342</v>
      </c>
      <c r="R57" s="148" t="s">
        <v>334</v>
      </c>
      <c r="S57" s="158" t="s">
        <v>358</v>
      </c>
      <c r="T57" s="148"/>
      <c r="U57" s="148"/>
      <c r="V57" s="149"/>
      <c r="W57" s="147"/>
      <c r="X57" s="148"/>
      <c r="Y57" s="148"/>
      <c r="Z57" s="148"/>
      <c r="AA57" s="148"/>
      <c r="AB57" s="148"/>
      <c r="AC57" s="148"/>
      <c r="AD57" s="148"/>
      <c r="AE57" s="149"/>
    </row>
    <row r="58" spans="1:31" ht="13.5" customHeight="1" x14ac:dyDescent="0.25">
      <c r="A58" s="127">
        <f t="shared" si="0"/>
        <v>15</v>
      </c>
      <c r="B58" s="2">
        <f t="shared" si="1"/>
        <v>41738</v>
      </c>
      <c r="C58" s="4" t="str">
        <f t="shared" si="2"/>
        <v>Mi</v>
      </c>
      <c r="D58" s="18"/>
      <c r="E58" s="220" t="s">
        <v>16</v>
      </c>
      <c r="F58" s="219"/>
      <c r="G58" s="31"/>
      <c r="H58" s="29"/>
      <c r="I58" s="13"/>
      <c r="J58" s="6">
        <f ca="1">IF(testfarbe(G58)=43,1,0)+IF(testfarbe(H58)=43,1,0)+IF(testfarbe(I58)=43,1,0)</f>
        <v>0</v>
      </c>
      <c r="N58" s="147"/>
      <c r="O58" s="148"/>
      <c r="P58" s="148"/>
      <c r="Q58" s="148"/>
      <c r="R58" s="148"/>
      <c r="S58" s="148"/>
      <c r="T58" s="148"/>
      <c r="U58" s="148"/>
      <c r="V58" s="149"/>
      <c r="W58" s="147"/>
      <c r="X58" s="148"/>
      <c r="Y58" s="148"/>
      <c r="Z58" s="148"/>
      <c r="AA58" s="148"/>
      <c r="AB58" s="148"/>
      <c r="AC58" s="148"/>
      <c r="AD58" s="148"/>
      <c r="AE58" s="149"/>
    </row>
    <row r="59" spans="1:31" ht="13.5" customHeight="1" x14ac:dyDescent="0.25">
      <c r="A59" s="127">
        <f t="shared" si="0"/>
        <v>15</v>
      </c>
      <c r="B59" s="2">
        <f t="shared" si="1"/>
        <v>41739</v>
      </c>
      <c r="C59" s="4" t="str">
        <f t="shared" si="2"/>
        <v>Do</v>
      </c>
      <c r="D59" s="18"/>
      <c r="E59" s="220"/>
      <c r="F59" s="219"/>
      <c r="G59" s="31"/>
      <c r="H59" s="29"/>
      <c r="I59" s="13"/>
      <c r="J59" s="6">
        <f ca="1">IF(testfarbe(G59)=43,1,0)+IF(testfarbe(H59)=43,1,0)+IF(testfarbe(I59)=43,1,0)</f>
        <v>0</v>
      </c>
      <c r="N59" s="147"/>
      <c r="O59" s="148"/>
      <c r="P59" s="148"/>
      <c r="Q59" s="148"/>
      <c r="R59" s="148"/>
      <c r="S59" s="148"/>
      <c r="T59" s="148"/>
      <c r="U59" s="148"/>
      <c r="V59" s="149"/>
      <c r="W59" s="147"/>
      <c r="X59" s="148"/>
      <c r="Y59" s="148"/>
      <c r="Z59" s="148"/>
      <c r="AA59" s="148"/>
      <c r="AB59" s="148"/>
      <c r="AC59" s="148"/>
      <c r="AD59" s="148"/>
      <c r="AE59" s="149"/>
    </row>
    <row r="60" spans="1:31" ht="13.5" customHeight="1" x14ac:dyDescent="0.25">
      <c r="A60" s="127">
        <f t="shared" si="0"/>
        <v>15</v>
      </c>
      <c r="B60" s="2">
        <f t="shared" si="1"/>
        <v>41740</v>
      </c>
      <c r="C60" s="4" t="str">
        <f t="shared" si="2"/>
        <v>Fr</v>
      </c>
      <c r="D60" s="22"/>
      <c r="E60" s="220"/>
      <c r="F60" s="219"/>
      <c r="G60" s="28"/>
      <c r="H60" s="29"/>
      <c r="I60" s="13"/>
      <c r="J60" s="6">
        <f ca="1">IF(testfarbe(G60)=43,1,0)+IF(testfarbe(H60)=43,1,0)+IF(testfarbe(I60)=43,1,0)</f>
        <v>0</v>
      </c>
      <c r="N60" s="147"/>
      <c r="O60" s="148"/>
      <c r="P60" s="148"/>
      <c r="Q60" s="148"/>
      <c r="R60" s="148"/>
      <c r="S60" s="148"/>
      <c r="T60" s="148"/>
      <c r="U60" s="148"/>
      <c r="V60" s="149"/>
      <c r="W60" s="147"/>
      <c r="X60" s="148"/>
      <c r="Y60" s="148"/>
      <c r="Z60" s="148"/>
      <c r="AA60" s="148"/>
      <c r="AB60" s="148"/>
      <c r="AC60" s="148"/>
      <c r="AD60" s="148"/>
      <c r="AE60" s="149"/>
    </row>
    <row r="61" spans="1:31" ht="13.5" customHeight="1" x14ac:dyDescent="0.25">
      <c r="A61" s="127">
        <f t="shared" si="0"/>
        <v>15</v>
      </c>
      <c r="B61" s="2">
        <f t="shared" si="1"/>
        <v>41741</v>
      </c>
      <c r="C61" s="4" t="str">
        <f t="shared" si="2"/>
        <v>Sa</v>
      </c>
      <c r="D61" s="22"/>
      <c r="E61" s="220"/>
      <c r="F61" s="219"/>
      <c r="G61" s="28"/>
      <c r="H61" s="29"/>
      <c r="I61" s="13"/>
      <c r="J61" s="6">
        <f ca="1">IF(testfarbe(G61)=43,1,0)+IF(testfarbe(H61)=43,1,0)+IF(testfarbe(I61)=43,1,0)</f>
        <v>0</v>
      </c>
      <c r="N61" s="147"/>
      <c r="O61" s="148"/>
      <c r="P61" s="148"/>
      <c r="Q61" s="148"/>
      <c r="R61" s="148"/>
      <c r="S61" s="148"/>
      <c r="T61" s="148"/>
      <c r="U61" s="148"/>
      <c r="V61" s="149"/>
      <c r="W61" s="147"/>
      <c r="X61" s="148"/>
      <c r="Y61" s="148"/>
      <c r="Z61" s="148"/>
      <c r="AA61" s="148"/>
      <c r="AB61" s="148"/>
      <c r="AC61" s="148"/>
      <c r="AD61" s="148"/>
      <c r="AE61" s="149"/>
    </row>
    <row r="62" spans="1:31" ht="13.5" customHeight="1" x14ac:dyDescent="0.25">
      <c r="A62" s="127">
        <f t="shared" si="0"/>
        <v>15</v>
      </c>
      <c r="B62" s="2">
        <f t="shared" si="1"/>
        <v>41742</v>
      </c>
      <c r="C62" s="4" t="str">
        <f t="shared" si="2"/>
        <v>So</v>
      </c>
      <c r="D62" s="22"/>
      <c r="E62" s="220"/>
      <c r="F62" s="219"/>
      <c r="G62" s="28"/>
      <c r="H62" s="29"/>
      <c r="I62" s="13"/>
      <c r="J62" s="6">
        <f ca="1">IF(testfarbe(G62)=43,1,0)+IF(testfarbe(H62)=43,1,0)+IF(testfarbe(I62)=43,1,0)</f>
        <v>0</v>
      </c>
      <c r="N62" s="147"/>
      <c r="O62" s="148"/>
      <c r="P62" s="148"/>
      <c r="Q62" s="148"/>
      <c r="R62" s="148"/>
      <c r="S62" s="148"/>
      <c r="T62" s="148"/>
      <c r="U62" s="148"/>
      <c r="V62" s="149"/>
      <c r="W62" s="147"/>
      <c r="X62" s="148"/>
      <c r="Y62" s="148"/>
      <c r="Z62" s="148"/>
      <c r="AA62" s="148"/>
      <c r="AB62" s="148"/>
      <c r="AC62" s="148"/>
      <c r="AD62" s="148"/>
      <c r="AE62" s="149"/>
    </row>
    <row r="63" spans="1:31" ht="13.5" customHeight="1" x14ac:dyDescent="0.25">
      <c r="A63" s="127">
        <f t="shared" si="0"/>
        <v>16</v>
      </c>
      <c r="B63" s="2">
        <f t="shared" si="1"/>
        <v>41743</v>
      </c>
      <c r="C63" s="3" t="str">
        <f t="shared" si="2"/>
        <v>Mo</v>
      </c>
      <c r="D63" s="22"/>
      <c r="E63" s="220"/>
      <c r="F63" s="219"/>
      <c r="G63" s="30"/>
      <c r="H63" s="204"/>
      <c r="I63" s="205"/>
      <c r="J63" s="6">
        <f ca="1">IF(testfarbe(G63)=43,1,0)+IF(testfarbe(H63)=43,1,0)+IF(testfarbe(I63)=43,1,0)</f>
        <v>0</v>
      </c>
      <c r="N63" s="147"/>
      <c r="O63" s="148"/>
      <c r="P63" s="148"/>
      <c r="Q63" s="148"/>
      <c r="R63" s="148"/>
      <c r="S63" s="148"/>
      <c r="T63" s="148"/>
      <c r="U63" s="148"/>
      <c r="V63" s="149"/>
      <c r="W63" s="147"/>
      <c r="X63" s="148"/>
      <c r="Y63" s="148"/>
      <c r="Z63" s="148"/>
      <c r="AA63" s="148"/>
      <c r="AB63" s="148"/>
      <c r="AC63" s="148"/>
      <c r="AD63" s="148"/>
      <c r="AE63" s="149"/>
    </row>
    <row r="64" spans="1:31" ht="13.5" customHeight="1" x14ac:dyDescent="0.25">
      <c r="A64" s="127">
        <f t="shared" si="0"/>
        <v>16</v>
      </c>
      <c r="B64" s="2">
        <f t="shared" si="1"/>
        <v>41744</v>
      </c>
      <c r="C64" s="3" t="str">
        <f t="shared" si="2"/>
        <v>Di</v>
      </c>
      <c r="D64" s="22"/>
      <c r="E64" s="220"/>
      <c r="F64" s="219"/>
      <c r="G64" s="32"/>
      <c r="H64" s="201"/>
      <c r="I64" s="203"/>
      <c r="J64" s="6">
        <f ca="1">IF(testfarbe(G64)=43,1,0)+IF(testfarbe(H64)=43,1,0)+IF(testfarbe(I64)=43,1,0)</f>
        <v>0</v>
      </c>
      <c r="N64" s="147"/>
      <c r="O64" s="148"/>
      <c r="P64" s="148"/>
      <c r="Q64" s="148"/>
      <c r="R64" s="148"/>
      <c r="S64" s="148"/>
      <c r="T64" s="148"/>
      <c r="U64" s="148"/>
      <c r="V64" s="149"/>
      <c r="W64" s="147"/>
      <c r="X64" s="148"/>
      <c r="Y64" s="148"/>
      <c r="Z64" s="148"/>
      <c r="AA64" s="148"/>
      <c r="AB64" s="148"/>
      <c r="AC64" s="148"/>
      <c r="AD64" s="148"/>
      <c r="AE64" s="149"/>
    </row>
    <row r="65" spans="1:31" ht="13.5" customHeight="1" x14ac:dyDescent="0.25">
      <c r="A65" s="127">
        <f t="shared" si="0"/>
        <v>16</v>
      </c>
      <c r="B65" s="2">
        <f t="shared" si="1"/>
        <v>41745</v>
      </c>
      <c r="C65" s="3" t="str">
        <f t="shared" si="2"/>
        <v>Mi</v>
      </c>
      <c r="D65" s="22"/>
      <c r="E65" s="220"/>
      <c r="F65" s="219"/>
      <c r="G65" s="28"/>
      <c r="H65" s="201"/>
      <c r="I65" s="203"/>
      <c r="J65" s="6">
        <f ca="1">IF(testfarbe(G65)=43,1,0)+IF(testfarbe(H65)=43,1,0)+IF(testfarbe(I65)=43,1,0)</f>
        <v>0</v>
      </c>
      <c r="N65" s="147"/>
      <c r="O65" s="148"/>
      <c r="P65" s="148"/>
      <c r="Q65" s="148"/>
      <c r="R65" s="148"/>
      <c r="S65" s="148"/>
      <c r="T65" s="148"/>
      <c r="U65" s="148"/>
      <c r="V65" s="149"/>
      <c r="W65" s="147"/>
      <c r="X65" s="148"/>
      <c r="Y65" s="148"/>
      <c r="Z65" s="148"/>
      <c r="AA65" s="148"/>
      <c r="AB65" s="148"/>
      <c r="AC65" s="148"/>
      <c r="AD65" s="148"/>
      <c r="AE65" s="149"/>
    </row>
    <row r="66" spans="1:31" ht="13.5" customHeight="1" x14ac:dyDescent="0.25">
      <c r="A66" s="127">
        <f t="shared" si="0"/>
        <v>16</v>
      </c>
      <c r="B66" s="2">
        <f t="shared" si="1"/>
        <v>41746</v>
      </c>
      <c r="C66" s="3" t="str">
        <f t="shared" si="2"/>
        <v>Do</v>
      </c>
      <c r="D66" s="18"/>
      <c r="E66" s="220"/>
      <c r="F66" s="219"/>
      <c r="G66" s="32"/>
      <c r="H66" s="24"/>
      <c r="I66" s="13"/>
      <c r="J66" s="6">
        <f ca="1">IF(testfarbe(G66)=43,1,0)+IF(testfarbe(H66)=43,1,0)+IF(testfarbe(I66)=43,1,0)</f>
        <v>0</v>
      </c>
      <c r="N66" s="147"/>
      <c r="O66" s="148"/>
      <c r="P66" s="148"/>
      <c r="Q66" s="148"/>
      <c r="R66" s="148"/>
      <c r="S66" s="148"/>
      <c r="T66" s="148"/>
      <c r="U66" s="148"/>
      <c r="V66" s="149"/>
      <c r="W66" s="147"/>
      <c r="X66" s="148"/>
      <c r="Y66" s="148"/>
      <c r="Z66" s="148"/>
      <c r="AA66" s="148"/>
      <c r="AB66" s="148"/>
      <c r="AC66" s="148"/>
      <c r="AD66" s="148"/>
      <c r="AE66" s="149"/>
    </row>
    <row r="67" spans="1:31" ht="13.5" customHeight="1" x14ac:dyDescent="0.25">
      <c r="A67" s="127">
        <f t="shared" si="0"/>
        <v>16</v>
      </c>
      <c r="B67" s="2">
        <f t="shared" si="1"/>
        <v>41747</v>
      </c>
      <c r="C67" s="3" t="str">
        <f t="shared" si="2"/>
        <v>Fr</v>
      </c>
      <c r="D67" s="18"/>
      <c r="E67" s="220"/>
      <c r="F67" s="219"/>
      <c r="G67" s="32"/>
      <c r="H67" s="24"/>
      <c r="I67" s="13"/>
      <c r="J67" s="6">
        <f ca="1">IF(testfarbe(G67)=43,1,0)+IF(testfarbe(H67)=43,1,0)+IF(testfarbe(I67)=43,1,0)</f>
        <v>0</v>
      </c>
      <c r="N67" s="147"/>
      <c r="O67" s="148"/>
      <c r="P67" s="148"/>
      <c r="Q67" s="148"/>
      <c r="R67" s="148"/>
      <c r="S67" s="148"/>
      <c r="T67" s="148"/>
      <c r="U67" s="148"/>
      <c r="V67" s="149"/>
      <c r="W67" s="147"/>
      <c r="X67" s="148"/>
      <c r="Y67" s="148"/>
      <c r="Z67" s="148"/>
      <c r="AA67" s="148"/>
      <c r="AB67" s="148"/>
      <c r="AC67" s="148"/>
      <c r="AD67" s="148"/>
      <c r="AE67" s="149"/>
    </row>
    <row r="68" spans="1:31" ht="13.5" customHeight="1" x14ac:dyDescent="0.25">
      <c r="A68" s="127">
        <f t="shared" ref="A68:A131" si="4">WEEKNUM(B68,2)</f>
        <v>16</v>
      </c>
      <c r="B68" s="2">
        <f t="shared" si="1"/>
        <v>41748</v>
      </c>
      <c r="C68" s="3" t="str">
        <f t="shared" si="2"/>
        <v>Sa</v>
      </c>
      <c r="D68" s="18"/>
      <c r="E68" s="220"/>
      <c r="F68" s="219"/>
      <c r="G68" s="32"/>
      <c r="H68" s="34"/>
      <c r="I68" s="14"/>
      <c r="J68" s="6">
        <f ca="1">IF(testfarbe(G68)=43,1,0)+IF(testfarbe(H68)=43,1,0)+IF(testfarbe(I68)=43,1,0)</f>
        <v>0</v>
      </c>
      <c r="N68" s="147"/>
      <c r="O68" s="148"/>
      <c r="P68" s="148"/>
      <c r="Q68" s="148"/>
      <c r="R68" s="148"/>
      <c r="S68" s="148"/>
      <c r="T68" s="148"/>
      <c r="U68" s="148"/>
      <c r="V68" s="149"/>
      <c r="W68" s="147"/>
      <c r="X68" s="148"/>
      <c r="Y68" s="148"/>
      <c r="Z68" s="148"/>
      <c r="AA68" s="148"/>
      <c r="AB68" s="148"/>
      <c r="AC68" s="148"/>
      <c r="AD68" s="148"/>
      <c r="AE68" s="149"/>
    </row>
    <row r="69" spans="1:31" ht="13.5" customHeight="1" x14ac:dyDescent="0.25">
      <c r="A69" s="127">
        <f t="shared" si="4"/>
        <v>16</v>
      </c>
      <c r="B69" s="2">
        <f t="shared" ref="B69:B132" si="5">B68+1</f>
        <v>41749</v>
      </c>
      <c r="C69" s="3" t="str">
        <f t="shared" ref="C69:C132" si="6">TEXT(B69,"TTT")</f>
        <v>So</v>
      </c>
      <c r="D69" s="18"/>
      <c r="E69" s="220"/>
      <c r="F69" s="219"/>
      <c r="G69" s="32"/>
      <c r="H69" s="34"/>
      <c r="I69" s="14"/>
      <c r="J69" s="6">
        <f ca="1">IF(testfarbe(G69)=43,1,0)+IF(testfarbe(H69)=43,1,0)+IF(testfarbe(I69)=43,1,0)</f>
        <v>0</v>
      </c>
      <c r="N69" s="147"/>
      <c r="O69" s="148"/>
      <c r="P69" s="148"/>
      <c r="Q69" s="148"/>
      <c r="R69" s="148"/>
      <c r="S69" s="148"/>
      <c r="T69" s="148"/>
      <c r="U69" s="148"/>
      <c r="V69" s="149"/>
      <c r="W69" s="147"/>
      <c r="X69" s="148"/>
      <c r="Y69" s="148"/>
      <c r="Z69" s="148"/>
      <c r="AA69" s="148"/>
      <c r="AB69" s="148"/>
      <c r="AC69" s="148"/>
      <c r="AD69" s="148"/>
      <c r="AE69" s="149"/>
    </row>
    <row r="70" spans="1:31" ht="13.5" customHeight="1" x14ac:dyDescent="0.25">
      <c r="A70" s="127">
        <f t="shared" si="4"/>
        <v>17</v>
      </c>
      <c r="B70" s="2">
        <f t="shared" si="5"/>
        <v>41750</v>
      </c>
      <c r="C70" s="4" t="str">
        <f t="shared" si="6"/>
        <v>Mo</v>
      </c>
      <c r="D70" s="18"/>
      <c r="E70" s="220"/>
      <c r="F70" s="219"/>
      <c r="G70" s="32"/>
      <c r="H70" s="34"/>
      <c r="I70" s="14"/>
      <c r="J70" s="6">
        <f ca="1">IF(testfarbe(G70)=43,1,0)+IF(testfarbe(H70)=43,1,0)+IF(testfarbe(I70)=43,1,0)</f>
        <v>0</v>
      </c>
      <c r="N70" s="147"/>
      <c r="O70" s="148"/>
      <c r="P70" s="148"/>
      <c r="Q70" s="148"/>
      <c r="R70" s="148"/>
      <c r="S70" s="148"/>
      <c r="T70" s="148"/>
      <c r="U70" s="148"/>
      <c r="V70" s="149"/>
      <c r="W70" s="147"/>
      <c r="X70" s="148"/>
      <c r="Y70" s="148"/>
      <c r="Z70" s="148"/>
      <c r="AA70" s="148"/>
      <c r="AB70" s="148"/>
      <c r="AC70" s="148"/>
      <c r="AD70" s="148"/>
      <c r="AE70" s="149"/>
    </row>
    <row r="71" spans="1:31" ht="13.5" customHeight="1" x14ac:dyDescent="0.25">
      <c r="A71" s="127">
        <f t="shared" si="4"/>
        <v>17</v>
      </c>
      <c r="B71" s="2">
        <f t="shared" si="5"/>
        <v>41751</v>
      </c>
      <c r="C71" s="4" t="str">
        <f t="shared" si="6"/>
        <v>Di</v>
      </c>
      <c r="D71" s="18"/>
      <c r="E71" s="23"/>
      <c r="F71" s="219"/>
      <c r="G71" s="32"/>
      <c r="H71" s="139"/>
      <c r="I71" s="141"/>
      <c r="J71" s="6">
        <f ca="1">IF(testfarbe(G71)=43,1,0)+IF(testfarbe(H71)=43,1,0)+IF(testfarbe(I71)=43,1,0)</f>
        <v>0</v>
      </c>
      <c r="N71" s="147"/>
      <c r="O71" s="148"/>
      <c r="P71" s="148"/>
      <c r="Q71" s="148"/>
      <c r="R71" s="148"/>
      <c r="S71" s="148"/>
      <c r="T71" s="148"/>
      <c r="U71" s="148"/>
      <c r="V71" s="149"/>
      <c r="W71" s="147"/>
      <c r="X71" s="148"/>
      <c r="Y71" s="148"/>
      <c r="Z71" s="148"/>
      <c r="AA71" s="148"/>
      <c r="AB71" s="148"/>
      <c r="AC71" s="148"/>
      <c r="AD71" s="148"/>
      <c r="AE71" s="149"/>
    </row>
    <row r="72" spans="1:31" ht="13.5" customHeight="1" x14ac:dyDescent="0.25">
      <c r="A72" s="127">
        <f t="shared" si="4"/>
        <v>17</v>
      </c>
      <c r="B72" s="2">
        <f t="shared" si="5"/>
        <v>41752</v>
      </c>
      <c r="C72" s="4" t="str">
        <f t="shared" si="6"/>
        <v>Mi</v>
      </c>
      <c r="D72" s="18"/>
      <c r="E72" s="18"/>
      <c r="F72" s="219"/>
      <c r="G72" s="32"/>
      <c r="H72" s="204"/>
      <c r="I72" s="205"/>
      <c r="J72" s="6">
        <f ca="1">IF(testfarbe(G72)=43,1,0)+IF(testfarbe(H72)=43,1,0)+IF(testfarbe(I72)=43,1,0)</f>
        <v>0</v>
      </c>
      <c r="N72" s="147"/>
      <c r="O72" s="148"/>
      <c r="P72" s="148"/>
      <c r="Q72" s="148"/>
      <c r="R72" s="148"/>
      <c r="S72" s="148"/>
      <c r="T72" s="148"/>
      <c r="U72" s="148"/>
      <c r="V72" s="149"/>
      <c r="W72" s="147"/>
      <c r="X72" s="148"/>
      <c r="Y72" s="148"/>
      <c r="Z72" s="148"/>
      <c r="AA72" s="148"/>
      <c r="AB72" s="148"/>
      <c r="AC72" s="148"/>
      <c r="AD72" s="148"/>
      <c r="AE72" s="149"/>
    </row>
    <row r="73" spans="1:31" ht="13.5" customHeight="1" x14ac:dyDescent="0.25">
      <c r="A73" s="127">
        <f t="shared" si="4"/>
        <v>17</v>
      </c>
      <c r="B73" s="2">
        <f t="shared" si="5"/>
        <v>41753</v>
      </c>
      <c r="C73" s="4" t="str">
        <f t="shared" si="6"/>
        <v>Do</v>
      </c>
      <c r="D73" s="18"/>
      <c r="E73" s="18"/>
      <c r="F73" s="219"/>
      <c r="G73" s="32"/>
      <c r="H73" s="201"/>
      <c r="I73" s="203"/>
      <c r="J73" s="6">
        <f ca="1">IF(testfarbe(G73)=43,1,0)+IF(testfarbe(H73)=43,1,0)+IF(testfarbe(I73)=43,1,0)</f>
        <v>0</v>
      </c>
      <c r="N73" s="147" t="s">
        <v>20</v>
      </c>
      <c r="O73" s="148"/>
      <c r="P73" s="148"/>
      <c r="Q73" s="148" t="s">
        <v>342</v>
      </c>
      <c r="R73" s="148" t="s">
        <v>334</v>
      </c>
      <c r="S73" s="148"/>
      <c r="T73" s="148"/>
      <c r="U73" s="148"/>
      <c r="V73" s="149"/>
      <c r="W73" s="147"/>
      <c r="X73" s="148"/>
      <c r="Y73" s="148"/>
      <c r="Z73" s="148"/>
      <c r="AA73" s="148"/>
      <c r="AB73" s="148"/>
      <c r="AC73" s="148"/>
      <c r="AD73" s="148"/>
      <c r="AE73" s="149"/>
    </row>
    <row r="74" spans="1:31" ht="13.5" customHeight="1" x14ac:dyDescent="0.25">
      <c r="A74" s="127">
        <f t="shared" si="4"/>
        <v>17</v>
      </c>
      <c r="B74" s="2">
        <f t="shared" si="5"/>
        <v>41754</v>
      </c>
      <c r="C74" s="4" t="str">
        <f t="shared" si="6"/>
        <v>Fr</v>
      </c>
      <c r="D74" s="231" t="s">
        <v>14</v>
      </c>
      <c r="E74" s="18"/>
      <c r="F74" s="227" t="s">
        <v>15</v>
      </c>
      <c r="G74" s="32"/>
      <c r="H74" s="24"/>
      <c r="I74" s="13"/>
      <c r="J74" s="6">
        <f ca="1">IF(testfarbe(G74)=43,1,0)+IF(testfarbe(H74)=43,1,0)+IF(testfarbe(I74)=43,1,0)</f>
        <v>0</v>
      </c>
      <c r="N74" s="147"/>
      <c r="O74" s="148"/>
      <c r="P74" s="148"/>
      <c r="Q74" s="148"/>
      <c r="R74" s="148"/>
      <c r="S74" s="148"/>
      <c r="T74" s="148"/>
      <c r="U74" s="148"/>
      <c r="V74" s="149"/>
      <c r="W74" s="147"/>
      <c r="X74" s="148"/>
      <c r="Y74" s="148"/>
      <c r="Z74" s="148"/>
      <c r="AA74" s="148"/>
      <c r="AB74" s="148"/>
      <c r="AC74" s="148"/>
      <c r="AD74" s="148"/>
      <c r="AE74" s="149"/>
    </row>
    <row r="75" spans="1:31" ht="13.5" customHeight="1" x14ac:dyDescent="0.25">
      <c r="A75" s="127">
        <f t="shared" si="4"/>
        <v>17</v>
      </c>
      <c r="B75" s="2">
        <f t="shared" si="5"/>
        <v>41755</v>
      </c>
      <c r="C75" s="4" t="str">
        <f t="shared" si="6"/>
        <v>Sa</v>
      </c>
      <c r="D75" s="231"/>
      <c r="E75" s="18"/>
      <c r="F75" s="227"/>
      <c r="G75" s="32"/>
      <c r="H75" s="29"/>
      <c r="I75" s="13"/>
      <c r="J75" s="6">
        <f ca="1">IF(testfarbe(G75)=43,1,0)+IF(testfarbe(H75)=43,1,0)+IF(testfarbe(I75)=43,1,0)</f>
        <v>0</v>
      </c>
      <c r="N75" s="147"/>
      <c r="O75" s="148"/>
      <c r="P75" s="148"/>
      <c r="Q75" s="148"/>
      <c r="R75" s="148"/>
      <c r="S75" s="148"/>
      <c r="T75" s="148"/>
      <c r="U75" s="148"/>
      <c r="V75" s="149"/>
      <c r="W75" s="147"/>
      <c r="X75" s="148"/>
      <c r="Y75" s="148"/>
      <c r="Z75" s="148"/>
      <c r="AA75" s="148"/>
      <c r="AB75" s="148"/>
      <c r="AC75" s="148"/>
      <c r="AD75" s="148"/>
      <c r="AE75" s="149"/>
    </row>
    <row r="76" spans="1:31" ht="13.5" customHeight="1" x14ac:dyDescent="0.25">
      <c r="A76" s="127">
        <f t="shared" si="4"/>
        <v>17</v>
      </c>
      <c r="B76" s="2">
        <f t="shared" si="5"/>
        <v>41756</v>
      </c>
      <c r="C76" s="4" t="str">
        <f t="shared" si="6"/>
        <v>So</v>
      </c>
      <c r="D76" s="231"/>
      <c r="E76" s="18"/>
      <c r="F76" s="227"/>
      <c r="G76" s="32"/>
      <c r="H76" s="29"/>
      <c r="I76" s="13"/>
      <c r="J76" s="6">
        <f ca="1">IF(testfarbe(G76)=43,1,0)+IF(testfarbe(H76)=43,1,0)+IF(testfarbe(I76)=43,1,0)</f>
        <v>0</v>
      </c>
      <c r="N76" s="147"/>
      <c r="O76" s="148"/>
      <c r="P76" s="148"/>
      <c r="Q76" s="148"/>
      <c r="R76" s="148"/>
      <c r="S76" s="148"/>
      <c r="T76" s="148"/>
      <c r="U76" s="148"/>
      <c r="V76" s="149"/>
      <c r="W76" s="147"/>
      <c r="X76" s="148"/>
      <c r="Y76" s="148"/>
      <c r="Z76" s="148"/>
      <c r="AA76" s="148"/>
      <c r="AB76" s="148"/>
      <c r="AC76" s="148"/>
      <c r="AD76" s="148"/>
      <c r="AE76" s="149"/>
    </row>
    <row r="77" spans="1:31" ht="13.5" customHeight="1" x14ac:dyDescent="0.25">
      <c r="A77" s="127">
        <f t="shared" si="4"/>
        <v>18</v>
      </c>
      <c r="B77" s="2">
        <f t="shared" si="5"/>
        <v>41757</v>
      </c>
      <c r="C77" s="3" t="str">
        <f t="shared" si="6"/>
        <v>Mo</v>
      </c>
      <c r="D77" s="231"/>
      <c r="E77" s="18"/>
      <c r="F77" s="227"/>
      <c r="G77" s="32"/>
      <c r="H77" s="24"/>
      <c r="I77" s="25"/>
      <c r="J77" s="6">
        <f ca="1">IF(testfarbe(G77)=43,1,0)+IF(testfarbe(H77)=43,1,0)+IF(testfarbe(I77)=43,1,0)</f>
        <v>0</v>
      </c>
      <c r="N77" s="147"/>
      <c r="O77" s="148"/>
      <c r="P77" s="148"/>
      <c r="Q77" s="148"/>
      <c r="R77" s="148"/>
      <c r="S77" s="148"/>
      <c r="T77" s="148"/>
      <c r="U77" s="148"/>
      <c r="V77" s="149"/>
      <c r="W77" s="147"/>
      <c r="X77" s="148"/>
      <c r="Y77" s="148"/>
      <c r="Z77" s="148"/>
      <c r="AA77" s="148"/>
      <c r="AB77" s="148"/>
      <c r="AC77" s="148"/>
      <c r="AD77" s="148"/>
      <c r="AE77" s="149"/>
    </row>
    <row r="78" spans="1:31" ht="13.5" customHeight="1" x14ac:dyDescent="0.25">
      <c r="A78" s="127">
        <f t="shared" si="4"/>
        <v>18</v>
      </c>
      <c r="B78" s="2">
        <f t="shared" si="5"/>
        <v>41758</v>
      </c>
      <c r="C78" s="3" t="str">
        <f t="shared" si="6"/>
        <v>Di</v>
      </c>
      <c r="D78" s="231"/>
      <c r="E78" s="18"/>
      <c r="F78" s="227"/>
      <c r="G78" s="32"/>
      <c r="H78" s="29"/>
      <c r="I78" s="13"/>
      <c r="J78" s="6">
        <f ca="1">IF(testfarbe(G78)=43,1,0)+IF(testfarbe(H78)=43,1,0)+IF(testfarbe(I78)=43,1,0)</f>
        <v>0</v>
      </c>
      <c r="N78" s="147"/>
      <c r="O78" s="148"/>
      <c r="P78" s="148"/>
      <c r="Q78" s="148"/>
      <c r="R78" s="148"/>
      <c r="S78" s="148"/>
      <c r="T78" s="148"/>
      <c r="U78" s="148"/>
      <c r="V78" s="149"/>
      <c r="W78" s="147"/>
      <c r="X78" s="148"/>
      <c r="Y78" s="148"/>
      <c r="Z78" s="148"/>
      <c r="AA78" s="148"/>
      <c r="AB78" s="148"/>
      <c r="AC78" s="148"/>
      <c r="AD78" s="148"/>
      <c r="AE78" s="149"/>
    </row>
    <row r="79" spans="1:31" ht="13.5" customHeight="1" x14ac:dyDescent="0.25">
      <c r="A79" s="127">
        <f t="shared" si="4"/>
        <v>18</v>
      </c>
      <c r="B79" s="2">
        <f t="shared" si="5"/>
        <v>41759</v>
      </c>
      <c r="C79" s="3" t="str">
        <f t="shared" si="6"/>
        <v>Mi</v>
      </c>
      <c r="D79" s="231"/>
      <c r="E79" s="18"/>
      <c r="F79" s="227"/>
      <c r="G79" s="32"/>
      <c r="H79" s="29"/>
      <c r="I79" s="13"/>
      <c r="J79" s="6">
        <f ca="1">IF(testfarbe(G79)=43,1,0)+IF(testfarbe(H79)=43,1,0)+IF(testfarbe(I79)=43,1,0)</f>
        <v>0</v>
      </c>
      <c r="N79" s="147"/>
      <c r="O79" s="148"/>
      <c r="P79" s="148"/>
      <c r="Q79" s="148"/>
      <c r="R79" s="148"/>
      <c r="S79" s="148"/>
      <c r="T79" s="148"/>
      <c r="U79" s="148"/>
      <c r="V79" s="149"/>
      <c r="W79" s="147"/>
      <c r="X79" s="148"/>
      <c r="Y79" s="148"/>
      <c r="Z79" s="148"/>
      <c r="AA79" s="148"/>
      <c r="AB79" s="148"/>
      <c r="AC79" s="148"/>
      <c r="AD79" s="148"/>
      <c r="AE79" s="149"/>
    </row>
    <row r="80" spans="1:31" ht="13.5" customHeight="1" x14ac:dyDescent="0.25">
      <c r="A80" s="127">
        <f t="shared" si="4"/>
        <v>18</v>
      </c>
      <c r="B80" s="15">
        <f t="shared" si="5"/>
        <v>41760</v>
      </c>
      <c r="C80" s="3" t="str">
        <f t="shared" si="6"/>
        <v>Do</v>
      </c>
      <c r="D80" s="231"/>
      <c r="E80" s="18"/>
      <c r="F80" s="227"/>
      <c r="G80" s="32"/>
      <c r="H80" s="29"/>
      <c r="I80" s="13"/>
      <c r="J80" s="6">
        <f ca="1">IF(testfarbe(G80)=43,1,0)+IF(testfarbe(H80)=43,1,0)+IF(testfarbe(I80)=43,1,0)</f>
        <v>0</v>
      </c>
      <c r="N80" s="147"/>
      <c r="O80" s="148"/>
      <c r="P80" s="148"/>
      <c r="Q80" s="148"/>
      <c r="R80" s="148"/>
      <c r="S80" s="148"/>
      <c r="T80" s="148"/>
      <c r="U80" s="148"/>
      <c r="V80" s="149"/>
      <c r="W80" s="147"/>
      <c r="X80" s="148"/>
      <c r="Y80" s="148"/>
      <c r="Z80" s="148"/>
      <c r="AA80" s="148"/>
      <c r="AB80" s="148"/>
      <c r="AC80" s="148"/>
      <c r="AD80" s="148"/>
      <c r="AE80" s="149"/>
    </row>
    <row r="81" spans="1:31" ht="13.5" customHeight="1" x14ac:dyDescent="0.25">
      <c r="A81" s="127">
        <f t="shared" si="4"/>
        <v>18</v>
      </c>
      <c r="B81" s="15">
        <f t="shared" si="5"/>
        <v>41761</v>
      </c>
      <c r="C81" s="3" t="str">
        <f t="shared" si="6"/>
        <v>Fr</v>
      </c>
      <c r="D81" s="18"/>
      <c r="E81" s="18"/>
      <c r="F81" s="215" t="s">
        <v>21</v>
      </c>
      <c r="G81" s="32"/>
      <c r="H81" s="29"/>
      <c r="I81" s="13"/>
      <c r="J81" s="6">
        <f ca="1">IF(testfarbe(G81)=43,1,0)+IF(testfarbe(H81)=43,1,0)+IF(testfarbe(I81)=43,1,0)</f>
        <v>0</v>
      </c>
      <c r="N81" s="147"/>
      <c r="O81" s="148"/>
      <c r="P81" s="148"/>
      <c r="Q81" s="148"/>
      <c r="R81" s="148"/>
      <c r="S81" s="148"/>
      <c r="T81" s="148"/>
      <c r="U81" s="148"/>
      <c r="V81" s="149"/>
      <c r="W81" s="147"/>
      <c r="X81" s="148"/>
      <c r="Y81" s="148"/>
      <c r="Z81" s="148"/>
      <c r="AA81" s="148"/>
      <c r="AB81" s="148"/>
      <c r="AC81" s="148"/>
      <c r="AD81" s="148"/>
      <c r="AE81" s="149"/>
    </row>
    <row r="82" spans="1:31" ht="13.5" customHeight="1" x14ac:dyDescent="0.25">
      <c r="A82" s="127">
        <f t="shared" si="4"/>
        <v>18</v>
      </c>
      <c r="B82" s="15">
        <f t="shared" si="5"/>
        <v>41762</v>
      </c>
      <c r="C82" s="3" t="str">
        <f t="shared" si="6"/>
        <v>Sa</v>
      </c>
      <c r="D82" s="18"/>
      <c r="E82" s="18"/>
      <c r="F82" s="215"/>
      <c r="G82" s="32"/>
      <c r="H82" s="29"/>
      <c r="I82" s="13"/>
      <c r="J82" s="6">
        <f ca="1">IF(testfarbe(G82)=43,1,0)+IF(testfarbe(H82)=43,1,0)+IF(testfarbe(I82)=43,1,0)</f>
        <v>0</v>
      </c>
      <c r="N82" s="147"/>
      <c r="O82" s="148"/>
      <c r="P82" s="148"/>
      <c r="Q82" s="148"/>
      <c r="R82" s="148"/>
      <c r="S82" s="148"/>
      <c r="T82" s="148"/>
      <c r="U82" s="148"/>
      <c r="V82" s="149"/>
      <c r="W82" s="147"/>
      <c r="X82" s="148"/>
      <c r="Y82" s="148"/>
      <c r="Z82" s="148"/>
      <c r="AA82" s="148"/>
      <c r="AB82" s="148"/>
      <c r="AC82" s="148"/>
      <c r="AD82" s="148"/>
      <c r="AE82" s="149"/>
    </row>
    <row r="83" spans="1:31" ht="13.5" customHeight="1" x14ac:dyDescent="0.25">
      <c r="A83" s="127">
        <f t="shared" si="4"/>
        <v>18</v>
      </c>
      <c r="B83" s="15">
        <f t="shared" si="5"/>
        <v>41763</v>
      </c>
      <c r="C83" s="3" t="str">
        <f t="shared" si="6"/>
        <v>So</v>
      </c>
      <c r="D83" s="18"/>
      <c r="E83" s="18"/>
      <c r="F83" s="215"/>
      <c r="G83" s="32"/>
      <c r="H83" s="29"/>
      <c r="I83" s="13"/>
      <c r="J83" s="6">
        <f ca="1">IF(testfarbe(G83)=43,1,0)+IF(testfarbe(H83)=43,1,0)+IF(testfarbe(I83)=43,1,0)</f>
        <v>0</v>
      </c>
      <c r="N83" s="147"/>
      <c r="O83" s="148"/>
      <c r="P83" s="148"/>
      <c r="Q83" s="148"/>
      <c r="R83" s="148"/>
      <c r="S83" s="148"/>
      <c r="T83" s="148"/>
      <c r="U83" s="148"/>
      <c r="V83" s="149"/>
      <c r="W83" s="147"/>
      <c r="X83" s="148"/>
      <c r="Y83" s="148"/>
      <c r="Z83" s="148"/>
      <c r="AA83" s="148"/>
      <c r="AB83" s="148"/>
      <c r="AC83" s="148"/>
      <c r="AD83" s="148"/>
      <c r="AE83" s="149"/>
    </row>
    <row r="84" spans="1:31" ht="13.5" customHeight="1" x14ac:dyDescent="0.25">
      <c r="A84" s="127">
        <f t="shared" si="4"/>
        <v>19</v>
      </c>
      <c r="B84" s="15">
        <f t="shared" si="5"/>
        <v>41764</v>
      </c>
      <c r="C84" s="4" t="str">
        <f t="shared" si="6"/>
        <v>Mo</v>
      </c>
      <c r="D84" s="18"/>
      <c r="E84" s="216" t="s">
        <v>13</v>
      </c>
      <c r="F84" s="215"/>
      <c r="G84" s="32"/>
      <c r="H84" s="29"/>
      <c r="I84" s="13"/>
      <c r="J84" s="6">
        <f ca="1">IF(testfarbe(G84)=43,1,0)+IF(testfarbe(H84)=43,1,0)+IF(testfarbe(I84)=43,1,0)</f>
        <v>0</v>
      </c>
      <c r="N84" s="147"/>
      <c r="O84" s="148"/>
      <c r="P84" s="148"/>
      <c r="Q84" s="148"/>
      <c r="R84" s="148"/>
      <c r="S84" s="148"/>
      <c r="T84" s="148"/>
      <c r="U84" s="148"/>
      <c r="V84" s="149"/>
      <c r="W84" s="147"/>
      <c r="X84" s="148"/>
      <c r="Y84" s="148"/>
      <c r="Z84" s="148"/>
      <c r="AA84" s="148"/>
      <c r="AB84" s="148"/>
      <c r="AC84" s="148"/>
      <c r="AD84" s="148"/>
      <c r="AE84" s="149"/>
    </row>
    <row r="85" spans="1:31" ht="13.5" customHeight="1" x14ac:dyDescent="0.25">
      <c r="A85" s="127">
        <f t="shared" si="4"/>
        <v>19</v>
      </c>
      <c r="B85" s="15">
        <f t="shared" si="5"/>
        <v>41765</v>
      </c>
      <c r="C85" s="4" t="str">
        <f t="shared" si="6"/>
        <v>Di</v>
      </c>
      <c r="D85" s="18"/>
      <c r="E85" s="216"/>
      <c r="F85" s="215"/>
      <c r="G85" s="32"/>
      <c r="H85" s="29"/>
      <c r="I85" s="13"/>
      <c r="J85" s="6">
        <f ca="1">IF(testfarbe(G85)=43,1,0)+IF(testfarbe(H85)=43,1,0)+IF(testfarbe(I85)=43,1,0)</f>
        <v>0</v>
      </c>
      <c r="N85" s="147"/>
      <c r="O85" s="148"/>
      <c r="P85" s="148"/>
      <c r="Q85" s="148"/>
      <c r="R85" s="148"/>
      <c r="S85" s="148"/>
      <c r="T85" s="148"/>
      <c r="U85" s="148"/>
      <c r="V85" s="149"/>
      <c r="W85" s="147"/>
      <c r="X85" s="148"/>
      <c r="Y85" s="148"/>
      <c r="Z85" s="148"/>
      <c r="AA85" s="148"/>
      <c r="AB85" s="148"/>
      <c r="AC85" s="148"/>
      <c r="AD85" s="148"/>
      <c r="AE85" s="149"/>
    </row>
    <row r="86" spans="1:31" ht="13.5" customHeight="1" x14ac:dyDescent="0.25">
      <c r="A86" s="127">
        <f t="shared" si="4"/>
        <v>19</v>
      </c>
      <c r="B86" s="15">
        <f t="shared" si="5"/>
        <v>41766</v>
      </c>
      <c r="C86" s="4" t="str">
        <f t="shared" si="6"/>
        <v>Mi</v>
      </c>
      <c r="D86" s="18"/>
      <c r="E86" s="216"/>
      <c r="F86" s="215"/>
      <c r="G86" s="32"/>
      <c r="H86" s="29"/>
      <c r="I86" s="13"/>
      <c r="J86" s="6">
        <f ca="1">IF(testfarbe(G86)=43,1,0)+IF(testfarbe(H86)=43,1,0)+IF(testfarbe(I86)=43,1,0)</f>
        <v>0</v>
      </c>
      <c r="N86" s="147"/>
      <c r="O86" s="148"/>
      <c r="P86" s="148"/>
      <c r="Q86" s="148"/>
      <c r="R86" s="148"/>
      <c r="S86" s="148"/>
      <c r="T86" s="148"/>
      <c r="U86" s="148"/>
      <c r="V86" s="149"/>
      <c r="W86" s="147"/>
      <c r="X86" s="148"/>
      <c r="Y86" s="148"/>
      <c r="Z86" s="148"/>
      <c r="AA86" s="148"/>
      <c r="AB86" s="148"/>
      <c r="AC86" s="148"/>
      <c r="AD86" s="148"/>
      <c r="AE86" s="149"/>
    </row>
    <row r="87" spans="1:31" ht="13.5" customHeight="1" x14ac:dyDescent="0.25">
      <c r="A87" s="127">
        <f t="shared" si="4"/>
        <v>19</v>
      </c>
      <c r="B87" s="15">
        <f t="shared" si="5"/>
        <v>41767</v>
      </c>
      <c r="C87" s="4" t="str">
        <f t="shared" si="6"/>
        <v>Do</v>
      </c>
      <c r="D87" s="18"/>
      <c r="E87" s="216"/>
      <c r="F87" s="215"/>
      <c r="G87" s="32"/>
      <c r="H87" s="29"/>
      <c r="I87" s="13"/>
      <c r="J87" s="6">
        <f ca="1">IF(testfarbe(G87)=43,1,0)+IF(testfarbe(H87)=43,1,0)+IF(testfarbe(I87)=43,1,0)</f>
        <v>0</v>
      </c>
      <c r="N87" s="147"/>
      <c r="O87" s="148"/>
      <c r="P87" s="148"/>
      <c r="Q87" s="148"/>
      <c r="R87" s="148"/>
      <c r="S87" s="148"/>
      <c r="T87" s="148"/>
      <c r="U87" s="148"/>
      <c r="V87" s="149"/>
      <c r="W87" s="147"/>
      <c r="X87" s="148"/>
      <c r="Y87" s="148"/>
      <c r="Z87" s="148"/>
      <c r="AA87" s="148"/>
      <c r="AB87" s="148"/>
      <c r="AC87" s="148"/>
      <c r="AD87" s="148"/>
      <c r="AE87" s="149"/>
    </row>
    <row r="88" spans="1:31" ht="13.5" customHeight="1" x14ac:dyDescent="0.25">
      <c r="A88" s="127">
        <f t="shared" si="4"/>
        <v>19</v>
      </c>
      <c r="B88" s="15">
        <f t="shared" si="5"/>
        <v>41768</v>
      </c>
      <c r="C88" s="4" t="str">
        <f t="shared" si="6"/>
        <v>Fr</v>
      </c>
      <c r="D88" s="18"/>
      <c r="E88" s="216"/>
      <c r="F88" s="215"/>
      <c r="G88" s="30"/>
      <c r="H88" s="139"/>
      <c r="I88" s="141"/>
      <c r="J88" s="6">
        <f ca="1">IF(testfarbe(G88)=43,1,0)+IF(testfarbe(H88)=43,1,0)+IF(testfarbe(I88)=43,1,0)</f>
        <v>0</v>
      </c>
      <c r="N88" s="147"/>
      <c r="O88" s="148"/>
      <c r="P88" s="148"/>
      <c r="Q88" s="148"/>
      <c r="R88" s="148"/>
      <c r="S88" s="148"/>
      <c r="T88" s="148"/>
      <c r="U88" s="148"/>
      <c r="V88" s="149"/>
      <c r="W88" s="147"/>
      <c r="X88" s="148"/>
      <c r="Y88" s="148"/>
      <c r="Z88" s="148"/>
      <c r="AA88" s="148"/>
      <c r="AB88" s="148"/>
      <c r="AC88" s="148"/>
      <c r="AD88" s="148"/>
      <c r="AE88" s="149"/>
    </row>
    <row r="89" spans="1:31" ht="13.5" customHeight="1" x14ac:dyDescent="0.25">
      <c r="A89" s="127">
        <f t="shared" si="4"/>
        <v>19</v>
      </c>
      <c r="B89" s="15">
        <f t="shared" si="5"/>
        <v>41769</v>
      </c>
      <c r="C89" s="4" t="str">
        <f t="shared" si="6"/>
        <v>Sa</v>
      </c>
      <c r="D89" s="18"/>
      <c r="E89" s="216"/>
      <c r="F89" s="215"/>
      <c r="G89" s="30"/>
      <c r="H89" s="29"/>
      <c r="I89" s="13"/>
      <c r="J89" s="6">
        <f ca="1">IF(testfarbe(G89)=43,1,0)+IF(testfarbe(H89)=43,1,0)+IF(testfarbe(I89)=43,1,0)</f>
        <v>0</v>
      </c>
      <c r="N89" s="147"/>
      <c r="O89" s="148"/>
      <c r="P89" s="148"/>
      <c r="Q89" s="148"/>
      <c r="R89" s="148"/>
      <c r="S89" s="148"/>
      <c r="T89" s="148"/>
      <c r="U89" s="148"/>
      <c r="V89" s="149"/>
      <c r="W89" s="147"/>
      <c r="X89" s="148"/>
      <c r="Y89" s="148"/>
      <c r="Z89" s="148"/>
      <c r="AA89" s="148"/>
      <c r="AB89" s="148"/>
      <c r="AC89" s="148"/>
      <c r="AD89" s="148"/>
      <c r="AE89" s="149"/>
    </row>
    <row r="90" spans="1:31" ht="13.5" customHeight="1" x14ac:dyDescent="0.25">
      <c r="A90" s="127">
        <f t="shared" si="4"/>
        <v>19</v>
      </c>
      <c r="B90" s="15">
        <f t="shared" si="5"/>
        <v>41770</v>
      </c>
      <c r="C90" s="4" t="str">
        <f t="shared" si="6"/>
        <v>So</v>
      </c>
      <c r="D90" s="18"/>
      <c r="E90" s="216"/>
      <c r="F90" s="215"/>
      <c r="G90" s="30"/>
      <c r="H90" s="29"/>
      <c r="I90" s="13"/>
      <c r="J90" s="6">
        <f ca="1">IF(testfarbe(G90)=43,1,0)+IF(testfarbe(H90)=43,1,0)+IF(testfarbe(I90)=43,1,0)</f>
        <v>0</v>
      </c>
      <c r="N90" s="147"/>
      <c r="O90" s="148"/>
      <c r="P90" s="148"/>
      <c r="Q90" s="148"/>
      <c r="R90" s="148"/>
      <c r="S90" s="148"/>
      <c r="T90" s="148"/>
      <c r="U90" s="148"/>
      <c r="V90" s="149"/>
      <c r="W90" s="147"/>
      <c r="X90" s="148"/>
      <c r="Y90" s="148"/>
      <c r="Z90" s="148"/>
      <c r="AA90" s="148"/>
      <c r="AB90" s="148"/>
      <c r="AC90" s="148"/>
      <c r="AD90" s="148"/>
      <c r="AE90" s="149"/>
    </row>
    <row r="91" spans="1:31" ht="13.5" customHeight="1" x14ac:dyDescent="0.25">
      <c r="A91" s="127">
        <f t="shared" si="4"/>
        <v>20</v>
      </c>
      <c r="B91" s="15">
        <f t="shared" si="5"/>
        <v>41771</v>
      </c>
      <c r="C91" s="3" t="str">
        <f t="shared" si="6"/>
        <v>Mo</v>
      </c>
      <c r="D91" s="5"/>
      <c r="E91" s="216"/>
      <c r="F91" s="215"/>
      <c r="G91" s="28"/>
      <c r="H91" s="29"/>
      <c r="I91" s="13"/>
      <c r="J91" s="6">
        <f ca="1">IF(testfarbe(G91)=43,1,0)+IF(testfarbe(H91)=43,1,0)+IF(testfarbe(I91)=43,1,0)</f>
        <v>0</v>
      </c>
      <c r="N91" s="147"/>
      <c r="O91" s="148"/>
      <c r="P91" s="148"/>
      <c r="Q91" s="148"/>
      <c r="R91" s="148"/>
      <c r="S91" s="148"/>
      <c r="T91" s="148"/>
      <c r="U91" s="148"/>
      <c r="V91" s="149"/>
      <c r="W91" s="147"/>
      <c r="X91" s="148"/>
      <c r="Y91" s="148"/>
      <c r="Z91" s="148"/>
      <c r="AA91" s="148"/>
      <c r="AB91" s="148"/>
      <c r="AC91" s="148"/>
      <c r="AD91" s="148"/>
      <c r="AE91" s="149"/>
    </row>
    <row r="92" spans="1:31" ht="13.5" customHeight="1" x14ac:dyDescent="0.25">
      <c r="A92" s="127">
        <f t="shared" si="4"/>
        <v>20</v>
      </c>
      <c r="B92" s="15">
        <f t="shared" si="5"/>
        <v>41772</v>
      </c>
      <c r="C92" s="3" t="str">
        <f t="shared" si="6"/>
        <v>Di</v>
      </c>
      <c r="D92" s="5"/>
      <c r="E92" s="216"/>
      <c r="F92" s="215"/>
      <c r="G92" s="28"/>
      <c r="H92" s="29"/>
      <c r="I92" s="13"/>
      <c r="J92" s="6">
        <f ca="1">IF(testfarbe(G92)=43,1,0)+IF(testfarbe(H92)=43,1,0)+IF(testfarbe(I92)=43,1,0)</f>
        <v>0</v>
      </c>
      <c r="N92" s="147"/>
      <c r="O92" s="148"/>
      <c r="P92" s="148"/>
      <c r="Q92" s="148"/>
      <c r="R92" s="148"/>
      <c r="S92" s="148"/>
      <c r="T92" s="148"/>
      <c r="U92" s="148"/>
      <c r="V92" s="149"/>
      <c r="W92" s="147"/>
      <c r="X92" s="148"/>
      <c r="Y92" s="148"/>
      <c r="Z92" s="148"/>
      <c r="AA92" s="148"/>
      <c r="AB92" s="148"/>
      <c r="AC92" s="148"/>
      <c r="AD92" s="148"/>
      <c r="AE92" s="149"/>
    </row>
    <row r="93" spans="1:31" ht="13.5" customHeight="1" x14ac:dyDescent="0.25">
      <c r="A93" s="127">
        <f t="shared" si="4"/>
        <v>20</v>
      </c>
      <c r="B93" s="15">
        <f t="shared" si="5"/>
        <v>41773</v>
      </c>
      <c r="C93" s="3" t="str">
        <f t="shared" si="6"/>
        <v>Mi</v>
      </c>
      <c r="D93" s="5"/>
      <c r="E93" s="216"/>
      <c r="F93" s="215"/>
      <c r="G93" s="28"/>
      <c r="H93" s="29"/>
      <c r="I93" s="13"/>
      <c r="J93" s="6">
        <f ca="1">IF(testfarbe(G93)=43,1,0)+IF(testfarbe(H93)=43,1,0)+IF(testfarbe(I93)=43,1,0)</f>
        <v>0</v>
      </c>
      <c r="N93" s="147"/>
      <c r="O93" s="148"/>
      <c r="P93" s="148"/>
      <c r="Q93" s="148"/>
      <c r="R93" s="148"/>
      <c r="S93" s="148"/>
      <c r="T93" s="148"/>
      <c r="U93" s="148"/>
      <c r="V93" s="149"/>
      <c r="W93" s="147"/>
      <c r="X93" s="148"/>
      <c r="Y93" s="148"/>
      <c r="Z93" s="148"/>
      <c r="AA93" s="148"/>
      <c r="AB93" s="148"/>
      <c r="AC93" s="148"/>
      <c r="AD93" s="148"/>
      <c r="AE93" s="149"/>
    </row>
    <row r="94" spans="1:31" ht="13.5" customHeight="1" x14ac:dyDescent="0.25">
      <c r="A94" s="127">
        <f t="shared" si="4"/>
        <v>20</v>
      </c>
      <c r="B94" s="15">
        <f t="shared" si="5"/>
        <v>41774</v>
      </c>
      <c r="C94" s="3" t="str">
        <f t="shared" si="6"/>
        <v>Do</v>
      </c>
      <c r="D94" s="5"/>
      <c r="E94" s="216"/>
      <c r="F94" s="215"/>
      <c r="G94" s="28"/>
      <c r="H94" s="29"/>
      <c r="I94" s="13"/>
      <c r="J94" s="6">
        <f ca="1">IF(testfarbe(G94)=43,1,0)+IF(testfarbe(H94)=43,1,0)+IF(testfarbe(I94)=43,1,0)</f>
        <v>0</v>
      </c>
      <c r="N94" s="147"/>
      <c r="O94" s="148"/>
      <c r="P94" s="148"/>
      <c r="Q94" s="148"/>
      <c r="R94" s="148"/>
      <c r="S94" s="148"/>
      <c r="T94" s="148"/>
      <c r="U94" s="148"/>
      <c r="V94" s="149"/>
      <c r="W94" s="147"/>
      <c r="X94" s="148"/>
      <c r="Y94" s="148"/>
      <c r="Z94" s="148"/>
      <c r="AA94" s="148"/>
      <c r="AB94" s="148"/>
      <c r="AC94" s="148"/>
      <c r="AD94" s="148"/>
      <c r="AE94" s="149"/>
    </row>
    <row r="95" spans="1:31" ht="13.5" customHeight="1" x14ac:dyDescent="0.25">
      <c r="A95" s="127">
        <f t="shared" si="4"/>
        <v>20</v>
      </c>
      <c r="B95" s="15">
        <f t="shared" si="5"/>
        <v>41775</v>
      </c>
      <c r="C95" s="3" t="str">
        <f t="shared" si="6"/>
        <v>Fr</v>
      </c>
      <c r="D95" s="5"/>
      <c r="E95" s="216"/>
      <c r="F95" s="215"/>
      <c r="G95" s="28"/>
      <c r="H95" s="139"/>
      <c r="I95" s="141"/>
      <c r="J95" s="6">
        <f ca="1">IF(testfarbe(G95)=43,1,0)+IF(testfarbe(H95)=43,1,0)+IF(testfarbe(I95)=43,1,0)</f>
        <v>0</v>
      </c>
      <c r="N95" s="147"/>
      <c r="O95" s="148"/>
      <c r="P95" s="148"/>
      <c r="Q95" s="148"/>
      <c r="R95" s="148"/>
      <c r="S95" s="148"/>
      <c r="T95" s="148"/>
      <c r="U95" s="148"/>
      <c r="V95" s="149"/>
      <c r="W95" s="147"/>
      <c r="X95" s="148"/>
      <c r="Y95" s="148"/>
      <c r="Z95" s="148"/>
      <c r="AA95" s="148"/>
      <c r="AB95" s="148"/>
      <c r="AC95" s="148"/>
      <c r="AD95" s="148"/>
      <c r="AE95" s="149"/>
    </row>
    <row r="96" spans="1:31" ht="13.5" customHeight="1" x14ac:dyDescent="0.25">
      <c r="A96" s="127">
        <f t="shared" si="4"/>
        <v>20</v>
      </c>
      <c r="B96" s="15">
        <f t="shared" si="5"/>
        <v>41776</v>
      </c>
      <c r="C96" s="3" t="str">
        <f t="shared" si="6"/>
        <v>Sa</v>
      </c>
      <c r="D96" s="5"/>
      <c r="E96" s="216"/>
      <c r="F96" s="215"/>
      <c r="G96" s="28"/>
      <c r="H96" s="29"/>
      <c r="I96" s="13"/>
      <c r="J96" s="6">
        <f ca="1">IF(testfarbe(G96)=43,1,0)+IF(testfarbe(H96)=43,1,0)+IF(testfarbe(I96)=43,1,0)</f>
        <v>0</v>
      </c>
      <c r="N96" s="147"/>
      <c r="O96" s="148"/>
      <c r="P96" s="148"/>
      <c r="Q96" s="148"/>
      <c r="R96" s="148"/>
      <c r="S96" s="148"/>
      <c r="T96" s="148"/>
      <c r="U96" s="148"/>
      <c r="V96" s="149"/>
      <c r="W96" s="147"/>
      <c r="X96" s="148"/>
      <c r="Y96" s="148"/>
      <c r="Z96" s="148"/>
      <c r="AA96" s="148"/>
      <c r="AB96" s="148"/>
      <c r="AC96" s="148"/>
      <c r="AD96" s="148"/>
      <c r="AE96" s="149"/>
    </row>
    <row r="97" spans="1:31" ht="13.5" customHeight="1" x14ac:dyDescent="0.25">
      <c r="A97" s="127">
        <f t="shared" si="4"/>
        <v>20</v>
      </c>
      <c r="B97" s="15">
        <f t="shared" si="5"/>
        <v>41777</v>
      </c>
      <c r="C97" s="3" t="str">
        <f t="shared" si="6"/>
        <v>So</v>
      </c>
      <c r="D97" s="5"/>
      <c r="E97" s="216"/>
      <c r="F97" s="215"/>
      <c r="G97" s="30"/>
      <c r="H97" s="24"/>
      <c r="I97" s="25"/>
      <c r="J97" s="6">
        <f ca="1">IF(testfarbe(G97)=43,1,0)+IF(testfarbe(H97)=43,1,0)+IF(testfarbe(I97)=43,1,0)</f>
        <v>0</v>
      </c>
      <c r="N97" s="147"/>
      <c r="O97" s="148"/>
      <c r="P97" s="148"/>
      <c r="Q97" s="148"/>
      <c r="R97" s="148"/>
      <c r="S97" s="148"/>
      <c r="T97" s="148"/>
      <c r="U97" s="148"/>
      <c r="V97" s="149"/>
      <c r="W97" s="147"/>
      <c r="X97" s="148"/>
      <c r="Y97" s="148"/>
      <c r="Z97" s="148"/>
      <c r="AA97" s="148"/>
      <c r="AB97" s="148"/>
      <c r="AC97" s="148"/>
      <c r="AD97" s="148"/>
      <c r="AE97" s="149"/>
    </row>
    <row r="98" spans="1:31" s="132" customFormat="1" ht="13.5" customHeight="1" x14ac:dyDescent="0.25">
      <c r="A98" s="132">
        <f t="shared" si="4"/>
        <v>21</v>
      </c>
      <c r="B98" s="133">
        <f t="shared" si="5"/>
        <v>41778</v>
      </c>
      <c r="C98" s="132" t="str">
        <f t="shared" si="6"/>
        <v>Mo</v>
      </c>
      <c r="D98" s="134"/>
      <c r="E98" s="134"/>
      <c r="F98" s="130"/>
      <c r="G98" s="135"/>
      <c r="H98" s="136"/>
      <c r="I98" s="137"/>
      <c r="J98" s="6">
        <f ca="1">IF(testfarbe(G98)=43,1,0)+IF(testfarbe(H98)=43,1,0)+IF(testfarbe(I98)=43,1,0)</f>
        <v>0</v>
      </c>
      <c r="N98" s="147"/>
      <c r="O98" s="148"/>
      <c r="P98" s="148"/>
      <c r="Q98" s="148"/>
      <c r="R98" s="148"/>
      <c r="S98" s="148"/>
      <c r="T98" s="148"/>
      <c r="U98" s="148"/>
      <c r="V98" s="149"/>
      <c r="W98" s="147"/>
      <c r="X98" s="148"/>
      <c r="Y98" s="148"/>
      <c r="Z98" s="148"/>
      <c r="AA98" s="148"/>
      <c r="AB98" s="148"/>
      <c r="AC98" s="148"/>
      <c r="AD98" s="148"/>
      <c r="AE98" s="149"/>
    </row>
    <row r="99" spans="1:31" ht="13.5" customHeight="1" x14ac:dyDescent="0.25">
      <c r="A99">
        <f t="shared" si="4"/>
        <v>21</v>
      </c>
      <c r="B99" s="15">
        <f>B98+1</f>
        <v>41779</v>
      </c>
      <c r="C99" s="4" t="str">
        <f t="shared" si="6"/>
        <v>Di</v>
      </c>
      <c r="D99" s="18"/>
      <c r="E99" s="18"/>
      <c r="F99" s="19"/>
      <c r="G99" s="30"/>
      <c r="H99" s="24"/>
      <c r="I99" s="25"/>
      <c r="J99" s="6">
        <f ca="1">IF(testfarbe(G99)=43,1,0)+IF(testfarbe(H99)=43,1,0)+IF(testfarbe(I99)=43,1,0)</f>
        <v>0</v>
      </c>
      <c r="N99" s="147"/>
      <c r="O99" s="148"/>
      <c r="P99" s="148"/>
      <c r="Q99" s="148"/>
      <c r="R99" s="148"/>
      <c r="S99" s="148"/>
      <c r="T99" s="148"/>
      <c r="U99" s="148"/>
      <c r="V99" s="149"/>
      <c r="W99" s="147"/>
      <c r="X99" s="148"/>
      <c r="Y99" s="148"/>
      <c r="Z99" s="148"/>
      <c r="AA99" s="148"/>
      <c r="AB99" s="148"/>
      <c r="AC99" s="148"/>
      <c r="AD99" s="148"/>
      <c r="AE99" s="149"/>
    </row>
    <row r="100" spans="1:31" ht="13.5" customHeight="1" x14ac:dyDescent="0.25">
      <c r="A100">
        <f t="shared" si="4"/>
        <v>21</v>
      </c>
      <c r="B100" s="15">
        <f t="shared" si="5"/>
        <v>41780</v>
      </c>
      <c r="C100" s="4" t="str">
        <f t="shared" si="6"/>
        <v>Mi</v>
      </c>
      <c r="D100" s="18"/>
      <c r="E100" s="18"/>
      <c r="F100" s="19"/>
      <c r="G100" s="30"/>
      <c r="H100" s="24"/>
      <c r="I100" s="25"/>
      <c r="J100" s="6">
        <f ca="1">IF(testfarbe(G100)=43,1,0)+IF(testfarbe(H100)=43,1,0)+IF(testfarbe(I100)=43,1,0)</f>
        <v>0</v>
      </c>
      <c r="N100" s="147"/>
      <c r="O100" s="148"/>
      <c r="P100" s="148"/>
      <c r="Q100" s="148"/>
      <c r="R100" s="148"/>
      <c r="S100" s="148"/>
      <c r="T100" s="148"/>
      <c r="U100" s="148"/>
      <c r="V100" s="149"/>
      <c r="W100" s="147"/>
      <c r="X100" s="148"/>
      <c r="Y100" s="148"/>
      <c r="Z100" s="148"/>
      <c r="AA100" s="148"/>
      <c r="AB100" s="148"/>
      <c r="AC100" s="148"/>
      <c r="AD100" s="148"/>
      <c r="AE100" s="149"/>
    </row>
    <row r="101" spans="1:31" ht="13.5" customHeight="1" x14ac:dyDescent="0.25">
      <c r="A101">
        <f t="shared" si="4"/>
        <v>21</v>
      </c>
      <c r="B101" s="15">
        <f t="shared" si="5"/>
        <v>41781</v>
      </c>
      <c r="C101" s="4" t="str">
        <f t="shared" si="6"/>
        <v>Do</v>
      </c>
      <c r="D101" s="18"/>
      <c r="E101" s="18"/>
      <c r="F101" s="19"/>
      <c r="G101" s="30"/>
      <c r="H101" s="24"/>
      <c r="I101" s="25"/>
      <c r="J101" s="6">
        <f ca="1">IF(testfarbe(G101)=43,1,0)+IF(testfarbe(H101)=43,1,0)+IF(testfarbe(I101)=43,1,0)</f>
        <v>0</v>
      </c>
      <c r="N101" s="147"/>
      <c r="O101" s="148"/>
      <c r="P101" s="148"/>
      <c r="Q101" s="148"/>
      <c r="R101" s="148"/>
      <c r="S101" s="148"/>
      <c r="T101" s="148"/>
      <c r="U101" s="148"/>
      <c r="V101" s="149"/>
      <c r="W101" s="147"/>
      <c r="X101" s="148"/>
      <c r="Y101" s="148"/>
      <c r="Z101" s="148"/>
      <c r="AA101" s="148"/>
      <c r="AB101" s="148"/>
      <c r="AC101" s="148"/>
      <c r="AD101" s="148"/>
      <c r="AE101" s="149"/>
    </row>
    <row r="102" spans="1:31" ht="13.5" customHeight="1" x14ac:dyDescent="0.25">
      <c r="A102">
        <f t="shared" si="4"/>
        <v>21</v>
      </c>
      <c r="B102" s="15">
        <f t="shared" si="5"/>
        <v>41782</v>
      </c>
      <c r="C102" s="4" t="str">
        <f t="shared" si="6"/>
        <v>Fr</v>
      </c>
      <c r="D102" s="18"/>
      <c r="E102" s="18"/>
      <c r="F102" s="19"/>
      <c r="G102" s="30"/>
      <c r="H102" s="24"/>
      <c r="I102" s="25"/>
      <c r="J102" s="6">
        <f ca="1">IF(testfarbe(G102)=43,1,0)+IF(testfarbe(H102)=43,1,0)+IF(testfarbe(I102)=43,1,0)</f>
        <v>0</v>
      </c>
      <c r="N102" s="147"/>
      <c r="O102" s="148"/>
      <c r="P102" s="148"/>
      <c r="Q102" s="148"/>
      <c r="R102" s="148"/>
      <c r="S102" s="148"/>
      <c r="T102" s="148"/>
      <c r="U102" s="148"/>
      <c r="V102" s="149"/>
      <c r="W102" s="147"/>
      <c r="X102" s="148"/>
      <c r="Y102" s="148"/>
      <c r="Z102" s="148"/>
      <c r="AA102" s="148"/>
      <c r="AB102" s="148"/>
      <c r="AC102" s="148"/>
      <c r="AD102" s="148"/>
      <c r="AE102" s="149"/>
    </row>
    <row r="103" spans="1:31" ht="13.5" customHeight="1" x14ac:dyDescent="0.25">
      <c r="A103">
        <f t="shared" si="4"/>
        <v>21</v>
      </c>
      <c r="B103" s="15">
        <f t="shared" si="5"/>
        <v>41783</v>
      </c>
      <c r="C103" s="4" t="str">
        <f t="shared" si="6"/>
        <v>Sa</v>
      </c>
      <c r="D103" s="18"/>
      <c r="E103" s="18"/>
      <c r="F103" s="19"/>
      <c r="G103" s="30"/>
      <c r="H103" s="24"/>
      <c r="I103" s="25"/>
      <c r="J103" s="6">
        <f ca="1">IF(testfarbe(G103)=43,1,0)+IF(testfarbe(H103)=43,1,0)+IF(testfarbe(I103)=43,1,0)</f>
        <v>0</v>
      </c>
      <c r="N103" s="147"/>
      <c r="O103" s="148"/>
      <c r="P103" s="148"/>
      <c r="Q103" s="148"/>
      <c r="R103" s="148"/>
      <c r="S103" s="148"/>
      <c r="T103" s="148"/>
      <c r="U103" s="148"/>
      <c r="V103" s="149"/>
      <c r="W103" s="147"/>
      <c r="X103" s="148"/>
      <c r="Y103" s="148"/>
      <c r="Z103" s="148"/>
      <c r="AA103" s="148"/>
      <c r="AB103" s="148"/>
      <c r="AC103" s="148"/>
      <c r="AD103" s="148"/>
      <c r="AE103" s="149"/>
    </row>
    <row r="104" spans="1:31" ht="13.5" customHeight="1" x14ac:dyDescent="0.25">
      <c r="A104">
        <f t="shared" si="4"/>
        <v>21</v>
      </c>
      <c r="B104" s="15">
        <f t="shared" si="5"/>
        <v>41784</v>
      </c>
      <c r="C104" s="4" t="str">
        <f t="shared" si="6"/>
        <v>So</v>
      </c>
      <c r="D104" s="18"/>
      <c r="E104" s="18"/>
      <c r="F104" s="19"/>
      <c r="G104" s="30"/>
      <c r="H104" s="24"/>
      <c r="I104" s="25"/>
      <c r="J104" s="6">
        <f ca="1">IF(testfarbe(G104)=43,1,0)+IF(testfarbe(H104)=43,1,0)+IF(testfarbe(I104)=43,1,0)</f>
        <v>0</v>
      </c>
      <c r="N104" s="147"/>
      <c r="O104" s="148"/>
      <c r="P104" s="148"/>
      <c r="Q104" s="148"/>
      <c r="R104" s="148"/>
      <c r="S104" s="148"/>
      <c r="T104" s="148"/>
      <c r="U104" s="148"/>
      <c r="V104" s="149"/>
      <c r="W104" s="147"/>
      <c r="X104" s="148"/>
      <c r="Y104" s="148"/>
      <c r="Z104" s="148"/>
      <c r="AA104" s="148"/>
      <c r="AB104" s="148"/>
      <c r="AC104" s="148"/>
      <c r="AD104" s="148"/>
      <c r="AE104" s="149"/>
    </row>
    <row r="105" spans="1:31" ht="13.5" customHeight="1" x14ac:dyDescent="0.25">
      <c r="A105">
        <f t="shared" si="4"/>
        <v>22</v>
      </c>
      <c r="B105" s="15">
        <f t="shared" si="5"/>
        <v>41785</v>
      </c>
      <c r="C105" s="3" t="str">
        <f t="shared" si="6"/>
        <v>Mo</v>
      </c>
      <c r="D105" s="18"/>
      <c r="E105" s="18"/>
      <c r="F105" s="19"/>
      <c r="G105" s="30"/>
      <c r="H105" s="24"/>
      <c r="I105" s="25"/>
      <c r="J105" s="6">
        <f ca="1">IF(testfarbe(G105)=43,1,0)+IF(testfarbe(H105)=43,1,0)+IF(testfarbe(I105)=43,1,0)</f>
        <v>0</v>
      </c>
      <c r="N105" s="147"/>
      <c r="O105" s="148"/>
      <c r="P105" s="148"/>
      <c r="Q105" s="148"/>
      <c r="R105" s="148"/>
      <c r="S105" s="148"/>
      <c r="T105" s="148"/>
      <c r="U105" s="148"/>
      <c r="V105" s="149"/>
      <c r="W105" s="147"/>
      <c r="X105" s="148"/>
      <c r="Y105" s="148"/>
      <c r="Z105" s="148"/>
      <c r="AA105" s="148"/>
      <c r="AB105" s="148"/>
      <c r="AC105" s="148"/>
      <c r="AD105" s="148"/>
      <c r="AE105" s="149"/>
    </row>
    <row r="106" spans="1:31" ht="13.5" customHeight="1" x14ac:dyDescent="0.25">
      <c r="A106">
        <f t="shared" si="4"/>
        <v>22</v>
      </c>
      <c r="B106" s="15">
        <f t="shared" si="5"/>
        <v>41786</v>
      </c>
      <c r="C106" s="3" t="str">
        <f t="shared" si="6"/>
        <v>Di</v>
      </c>
      <c r="D106" s="18"/>
      <c r="E106" s="18"/>
      <c r="F106" s="19"/>
      <c r="G106" s="30"/>
      <c r="H106" s="24"/>
      <c r="I106" s="25"/>
      <c r="J106" s="6">
        <f ca="1">IF(testfarbe(G106)=43,1,0)+IF(testfarbe(H106)=43,1,0)+IF(testfarbe(I106)=43,1,0)</f>
        <v>0</v>
      </c>
      <c r="N106" s="147"/>
      <c r="O106" s="148"/>
      <c r="P106" s="148"/>
      <c r="Q106" s="148"/>
      <c r="R106" s="148"/>
      <c r="S106" s="148"/>
      <c r="T106" s="148"/>
      <c r="U106" s="148"/>
      <c r="V106" s="149"/>
      <c r="W106" s="147"/>
      <c r="X106" s="148"/>
      <c r="Y106" s="148"/>
      <c r="Z106" s="148"/>
      <c r="AA106" s="148"/>
      <c r="AB106" s="148"/>
      <c r="AC106" s="148"/>
      <c r="AD106" s="148"/>
      <c r="AE106" s="149"/>
    </row>
    <row r="107" spans="1:31" ht="13.5" customHeight="1" x14ac:dyDescent="0.25">
      <c r="A107">
        <f t="shared" si="4"/>
        <v>22</v>
      </c>
      <c r="B107" s="15">
        <f t="shared" si="5"/>
        <v>41787</v>
      </c>
      <c r="C107" s="3" t="str">
        <f t="shared" si="6"/>
        <v>Mi</v>
      </c>
      <c r="D107" s="18"/>
      <c r="E107" s="18"/>
      <c r="F107" s="19"/>
      <c r="G107" s="30"/>
      <c r="H107" s="24"/>
      <c r="I107" s="25"/>
      <c r="J107" s="6">
        <f ca="1">IF(testfarbe(G107)=43,1,0)+IF(testfarbe(H107)=43,1,0)+IF(testfarbe(I107)=43,1,0)</f>
        <v>0</v>
      </c>
      <c r="N107" s="147"/>
      <c r="O107" s="148"/>
      <c r="P107" s="148"/>
      <c r="Q107" s="148"/>
      <c r="R107" s="148"/>
      <c r="S107" s="148"/>
      <c r="T107" s="148"/>
      <c r="U107" s="148"/>
      <c r="V107" s="149"/>
      <c r="W107" s="147"/>
      <c r="X107" s="148"/>
      <c r="Y107" s="148"/>
      <c r="Z107" s="148"/>
      <c r="AA107" s="148"/>
      <c r="AB107" s="148"/>
      <c r="AC107" s="148"/>
      <c r="AD107" s="148"/>
      <c r="AE107" s="149"/>
    </row>
    <row r="108" spans="1:31" ht="13.5" customHeight="1" x14ac:dyDescent="0.25">
      <c r="A108">
        <f t="shared" si="4"/>
        <v>22</v>
      </c>
      <c r="B108" s="15">
        <f t="shared" si="5"/>
        <v>41788</v>
      </c>
      <c r="C108" s="3" t="str">
        <f t="shared" si="6"/>
        <v>Do</v>
      </c>
      <c r="D108" s="18"/>
      <c r="E108" s="18"/>
      <c r="F108" s="19"/>
      <c r="G108" s="30"/>
      <c r="H108" s="24"/>
      <c r="I108" s="25"/>
      <c r="J108" s="6">
        <f ca="1">IF(testfarbe(G108)=43,1,0)+IF(testfarbe(H108)=43,1,0)+IF(testfarbe(I108)=43,1,0)</f>
        <v>0</v>
      </c>
      <c r="N108" s="147"/>
      <c r="O108" s="148"/>
      <c r="P108" s="148"/>
      <c r="Q108" s="148"/>
      <c r="R108" s="148"/>
      <c r="S108" s="148"/>
      <c r="T108" s="148"/>
      <c r="U108" s="148"/>
      <c r="V108" s="149"/>
      <c r="W108" s="147"/>
      <c r="X108" s="148"/>
      <c r="Y108" s="148"/>
      <c r="Z108" s="148"/>
      <c r="AA108" s="148"/>
      <c r="AB108" s="148"/>
      <c r="AC108" s="148"/>
      <c r="AD108" s="148"/>
      <c r="AE108" s="149"/>
    </row>
    <row r="109" spans="1:31" ht="13.5" customHeight="1" x14ac:dyDescent="0.25">
      <c r="A109">
        <f t="shared" si="4"/>
        <v>22</v>
      </c>
      <c r="B109" s="15">
        <f t="shared" si="5"/>
        <v>41789</v>
      </c>
      <c r="C109" s="3" t="str">
        <f t="shared" si="6"/>
        <v>Fr</v>
      </c>
      <c r="D109" s="18"/>
      <c r="E109" s="18"/>
      <c r="F109" s="19"/>
      <c r="G109" s="30"/>
      <c r="H109" s="24"/>
      <c r="I109" s="25"/>
      <c r="J109" s="6">
        <f ca="1">IF(testfarbe(G109)=43,1,0)+IF(testfarbe(H109)=43,1,0)+IF(testfarbe(I109)=43,1,0)</f>
        <v>0</v>
      </c>
      <c r="N109" s="147"/>
      <c r="O109" s="148"/>
      <c r="P109" s="148"/>
      <c r="Q109" s="148"/>
      <c r="R109" s="148"/>
      <c r="S109" s="148"/>
      <c r="T109" s="148"/>
      <c r="U109" s="148"/>
      <c r="V109" s="149"/>
      <c r="W109" s="147"/>
      <c r="X109" s="148"/>
      <c r="Y109" s="148"/>
      <c r="Z109" s="148"/>
      <c r="AA109" s="148"/>
      <c r="AB109" s="148"/>
      <c r="AC109" s="148"/>
      <c r="AD109" s="148"/>
      <c r="AE109" s="149"/>
    </row>
    <row r="110" spans="1:31" ht="13.5" customHeight="1" x14ac:dyDescent="0.25">
      <c r="A110">
        <f t="shared" si="4"/>
        <v>22</v>
      </c>
      <c r="B110" s="15">
        <f t="shared" si="5"/>
        <v>41790</v>
      </c>
      <c r="C110" s="3" t="str">
        <f t="shared" si="6"/>
        <v>Sa</v>
      </c>
      <c r="D110" s="18"/>
      <c r="E110" s="18"/>
      <c r="F110" s="19"/>
      <c r="G110" s="30"/>
      <c r="H110" s="24"/>
      <c r="I110" s="25"/>
      <c r="J110" s="6">
        <f ca="1">IF(testfarbe(G110)=43,1,0)+IF(testfarbe(H110)=43,1,0)+IF(testfarbe(I110)=43,1,0)</f>
        <v>0</v>
      </c>
      <c r="N110" s="147"/>
      <c r="O110" s="148"/>
      <c r="P110" s="148"/>
      <c r="Q110" s="148"/>
      <c r="R110" s="148"/>
      <c r="S110" s="148"/>
      <c r="T110" s="148"/>
      <c r="U110" s="148"/>
      <c r="V110" s="149"/>
      <c r="W110" s="147"/>
      <c r="X110" s="148"/>
      <c r="Y110" s="148"/>
      <c r="Z110" s="148"/>
      <c r="AA110" s="148"/>
      <c r="AB110" s="148"/>
      <c r="AC110" s="148"/>
      <c r="AD110" s="148"/>
      <c r="AE110" s="149"/>
    </row>
    <row r="111" spans="1:31" ht="13.5" customHeight="1" x14ac:dyDescent="0.25">
      <c r="A111">
        <f t="shared" si="4"/>
        <v>22</v>
      </c>
      <c r="B111" s="2">
        <f t="shared" si="5"/>
        <v>41791</v>
      </c>
      <c r="C111" s="3" t="str">
        <f t="shared" si="6"/>
        <v>So</v>
      </c>
      <c r="D111" s="18"/>
      <c r="E111" s="18"/>
      <c r="F111" s="19"/>
      <c r="G111" s="30"/>
      <c r="H111" s="24"/>
      <c r="I111" s="25"/>
      <c r="J111" s="6">
        <f ca="1">IF(testfarbe(G111)=43,1,0)+IF(testfarbe(H111)=43,1,0)+IF(testfarbe(I111)=43,1,0)</f>
        <v>0</v>
      </c>
      <c r="N111" s="147"/>
      <c r="O111" s="148"/>
      <c r="P111" s="148"/>
      <c r="Q111" s="148"/>
      <c r="R111" s="148"/>
      <c r="S111" s="148"/>
      <c r="T111" s="148"/>
      <c r="U111" s="148"/>
      <c r="V111" s="149"/>
      <c r="W111" s="147"/>
      <c r="X111" s="148"/>
      <c r="Y111" s="148"/>
      <c r="Z111" s="148"/>
      <c r="AA111" s="148"/>
      <c r="AB111" s="148"/>
      <c r="AC111" s="148"/>
      <c r="AD111" s="148"/>
      <c r="AE111" s="149"/>
    </row>
    <row r="112" spans="1:31" ht="13.5" customHeight="1" x14ac:dyDescent="0.25">
      <c r="A112">
        <f t="shared" si="4"/>
        <v>23</v>
      </c>
      <c r="B112" s="2">
        <f t="shared" si="5"/>
        <v>41792</v>
      </c>
      <c r="C112" s="4" t="str">
        <f t="shared" si="6"/>
        <v>Mo</v>
      </c>
      <c r="D112" s="18"/>
      <c r="E112" s="18"/>
      <c r="F112" s="19"/>
      <c r="G112" s="30"/>
      <c r="H112" s="24"/>
      <c r="I112" s="25"/>
      <c r="J112" s="6">
        <f ca="1">IF(testfarbe(G112)=43,1,0)+IF(testfarbe(H112)=43,1,0)+IF(testfarbe(I112)=43,1,0)</f>
        <v>0</v>
      </c>
      <c r="N112" s="147"/>
      <c r="O112" s="148"/>
      <c r="P112" s="148"/>
      <c r="Q112" s="148"/>
      <c r="R112" s="148"/>
      <c r="S112" s="148"/>
      <c r="T112" s="148"/>
      <c r="U112" s="148"/>
      <c r="V112" s="149"/>
      <c r="W112" s="147"/>
      <c r="X112" s="148"/>
      <c r="Y112" s="148"/>
      <c r="Z112" s="148"/>
      <c r="AA112" s="148"/>
      <c r="AB112" s="148"/>
      <c r="AC112" s="148"/>
      <c r="AD112" s="148"/>
      <c r="AE112" s="149"/>
    </row>
    <row r="113" spans="1:31" ht="13.5" customHeight="1" x14ac:dyDescent="0.25">
      <c r="A113">
        <f t="shared" si="4"/>
        <v>23</v>
      </c>
      <c r="B113" s="2">
        <f t="shared" si="5"/>
        <v>41793</v>
      </c>
      <c r="C113" s="4" t="str">
        <f t="shared" si="6"/>
        <v>Di</v>
      </c>
      <c r="D113" s="18"/>
      <c r="E113" s="18"/>
      <c r="F113" s="19"/>
      <c r="G113" s="30"/>
      <c r="H113" s="24"/>
      <c r="I113" s="25"/>
      <c r="J113" s="6">
        <f ca="1">IF(testfarbe(G113)=43,1,0)+IF(testfarbe(H113)=43,1,0)+IF(testfarbe(I113)=43,1,0)</f>
        <v>0</v>
      </c>
      <c r="N113" s="147"/>
      <c r="O113" s="148"/>
      <c r="P113" s="148"/>
      <c r="Q113" s="148"/>
      <c r="R113" s="148"/>
      <c r="S113" s="148"/>
      <c r="T113" s="148"/>
      <c r="U113" s="148"/>
      <c r="V113" s="149"/>
      <c r="W113" s="147"/>
      <c r="X113" s="148"/>
      <c r="Y113" s="148"/>
      <c r="Z113" s="148"/>
      <c r="AA113" s="148"/>
      <c r="AB113" s="148"/>
      <c r="AC113" s="148"/>
      <c r="AD113" s="148"/>
      <c r="AE113" s="149"/>
    </row>
    <row r="114" spans="1:31" ht="13.5" customHeight="1" x14ac:dyDescent="0.25">
      <c r="A114">
        <f t="shared" si="4"/>
        <v>23</v>
      </c>
      <c r="B114" s="2">
        <f t="shared" si="5"/>
        <v>41794</v>
      </c>
      <c r="C114" s="4" t="str">
        <f t="shared" si="6"/>
        <v>Mi</v>
      </c>
      <c r="D114" s="18"/>
      <c r="E114" s="18"/>
      <c r="F114" s="19"/>
      <c r="G114" s="30"/>
      <c r="H114" s="24"/>
      <c r="I114" s="25"/>
      <c r="J114" s="6">
        <f ca="1">IF(testfarbe(G114)=43,1,0)+IF(testfarbe(H114)=43,1,0)+IF(testfarbe(I114)=43,1,0)</f>
        <v>0</v>
      </c>
      <c r="N114" s="147"/>
      <c r="O114" s="148"/>
      <c r="P114" s="148"/>
      <c r="Q114" s="148"/>
      <c r="R114" s="148"/>
      <c r="S114" s="148"/>
      <c r="T114" s="148"/>
      <c r="U114" s="148"/>
      <c r="V114" s="149"/>
      <c r="W114" s="147"/>
      <c r="X114" s="148"/>
      <c r="Y114" s="148"/>
      <c r="Z114" s="148"/>
      <c r="AA114" s="148"/>
      <c r="AB114" s="148"/>
      <c r="AC114" s="148"/>
      <c r="AD114" s="148"/>
      <c r="AE114" s="149"/>
    </row>
    <row r="115" spans="1:31" ht="13.5" customHeight="1" x14ac:dyDescent="0.25">
      <c r="A115">
        <f t="shared" si="4"/>
        <v>23</v>
      </c>
      <c r="B115" s="2">
        <f t="shared" si="5"/>
        <v>41795</v>
      </c>
      <c r="C115" s="4" t="str">
        <f t="shared" si="6"/>
        <v>Do</v>
      </c>
      <c r="D115" s="18"/>
      <c r="E115" s="18"/>
      <c r="F115" s="19"/>
      <c r="G115" s="30"/>
      <c r="H115" s="24"/>
      <c r="I115" s="25"/>
      <c r="J115" s="6">
        <f ca="1">IF(testfarbe(G115)=43,1,0)+IF(testfarbe(H115)=43,1,0)+IF(testfarbe(I115)=43,1,0)</f>
        <v>0</v>
      </c>
      <c r="N115" s="147"/>
      <c r="O115" s="148"/>
      <c r="P115" s="148"/>
      <c r="Q115" s="148"/>
      <c r="R115" s="148"/>
      <c r="S115" s="148"/>
      <c r="T115" s="148"/>
      <c r="U115" s="148"/>
      <c r="V115" s="149"/>
      <c r="W115" s="147"/>
      <c r="X115" s="148"/>
      <c r="Y115" s="148"/>
      <c r="Z115" s="148"/>
      <c r="AA115" s="148"/>
      <c r="AB115" s="148"/>
      <c r="AC115" s="148"/>
      <c r="AD115" s="148"/>
      <c r="AE115" s="149"/>
    </row>
    <row r="116" spans="1:31" ht="13.5" customHeight="1" x14ac:dyDescent="0.25">
      <c r="A116">
        <f t="shared" si="4"/>
        <v>23</v>
      </c>
      <c r="B116" s="2">
        <f t="shared" si="5"/>
        <v>41796</v>
      </c>
      <c r="C116" s="4" t="str">
        <f t="shared" si="6"/>
        <v>Fr</v>
      </c>
      <c r="D116" s="18"/>
      <c r="E116" s="18"/>
      <c r="F116" s="19"/>
      <c r="G116" s="30"/>
      <c r="H116" s="24"/>
      <c r="I116" s="25"/>
      <c r="J116" s="6">
        <f ca="1">IF(testfarbe(G116)=43,1,0)+IF(testfarbe(H116)=43,1,0)+IF(testfarbe(I116)=43,1,0)</f>
        <v>0</v>
      </c>
      <c r="N116" s="147"/>
      <c r="O116" s="148"/>
      <c r="P116" s="148"/>
      <c r="Q116" s="148"/>
      <c r="R116" s="148"/>
      <c r="S116" s="148"/>
      <c r="T116" s="148"/>
      <c r="U116" s="148"/>
      <c r="V116" s="149"/>
      <c r="W116" s="147"/>
      <c r="X116" s="148"/>
      <c r="Y116" s="148"/>
      <c r="Z116" s="148"/>
      <c r="AA116" s="148"/>
      <c r="AB116" s="148"/>
      <c r="AC116" s="148"/>
      <c r="AD116" s="148"/>
      <c r="AE116" s="149"/>
    </row>
    <row r="117" spans="1:31" ht="13.5" customHeight="1" x14ac:dyDescent="0.25">
      <c r="A117">
        <f t="shared" si="4"/>
        <v>23</v>
      </c>
      <c r="B117" s="2">
        <f t="shared" si="5"/>
        <v>41797</v>
      </c>
      <c r="C117" s="4" t="str">
        <f t="shared" si="6"/>
        <v>Sa</v>
      </c>
      <c r="D117" s="18"/>
      <c r="E117" s="18"/>
      <c r="F117" s="19"/>
      <c r="G117" s="30"/>
      <c r="H117" s="24"/>
      <c r="I117" s="25"/>
      <c r="J117" s="6">
        <f ca="1">IF(testfarbe(G117)=43,1,0)+IF(testfarbe(H117)=43,1,0)+IF(testfarbe(I117)=43,1,0)</f>
        <v>0</v>
      </c>
      <c r="N117" s="147"/>
      <c r="O117" s="148"/>
      <c r="P117" s="148"/>
      <c r="Q117" s="148"/>
      <c r="R117" s="148"/>
      <c r="S117" s="148"/>
      <c r="T117" s="148"/>
      <c r="U117" s="148"/>
      <c r="V117" s="149"/>
      <c r="W117" s="147"/>
      <c r="X117" s="148"/>
      <c r="Y117" s="148"/>
      <c r="Z117" s="148"/>
      <c r="AA117" s="148"/>
      <c r="AB117" s="148"/>
      <c r="AC117" s="148"/>
      <c r="AD117" s="148"/>
      <c r="AE117" s="149"/>
    </row>
    <row r="118" spans="1:31" ht="13.5" customHeight="1" x14ac:dyDescent="0.25">
      <c r="A118">
        <f t="shared" si="4"/>
        <v>23</v>
      </c>
      <c r="B118" s="2">
        <f t="shared" si="5"/>
        <v>41798</v>
      </c>
      <c r="C118" s="4" t="str">
        <f t="shared" si="6"/>
        <v>So</v>
      </c>
      <c r="D118" s="18"/>
      <c r="E118" s="18"/>
      <c r="F118" s="19"/>
      <c r="G118" s="30"/>
      <c r="H118" s="24"/>
      <c r="I118" s="25"/>
      <c r="J118" s="6">
        <f ca="1">IF(testfarbe(G118)=43,1,0)+IF(testfarbe(H118)=43,1,0)+IF(testfarbe(I118)=43,1,0)</f>
        <v>0</v>
      </c>
      <c r="N118" s="147"/>
      <c r="O118" s="148"/>
      <c r="P118" s="148"/>
      <c r="Q118" s="148"/>
      <c r="R118" s="148"/>
      <c r="S118" s="148"/>
      <c r="T118" s="148"/>
      <c r="U118" s="148"/>
      <c r="V118" s="149"/>
      <c r="W118" s="147"/>
      <c r="X118" s="148"/>
      <c r="Y118" s="148"/>
      <c r="Z118" s="148"/>
      <c r="AA118" s="148"/>
      <c r="AB118" s="148"/>
      <c r="AC118" s="148"/>
      <c r="AD118" s="148"/>
      <c r="AE118" s="149"/>
    </row>
    <row r="119" spans="1:31" ht="13.5" customHeight="1" x14ac:dyDescent="0.25">
      <c r="A119">
        <f t="shared" si="4"/>
        <v>24</v>
      </c>
      <c r="B119" s="2">
        <f t="shared" si="5"/>
        <v>41799</v>
      </c>
      <c r="C119" s="3" t="str">
        <f t="shared" si="6"/>
        <v>Mo</v>
      </c>
      <c r="D119" s="18"/>
      <c r="E119" s="18"/>
      <c r="F119" s="19"/>
      <c r="G119" s="30"/>
      <c r="H119" s="24"/>
      <c r="I119" s="25"/>
      <c r="J119" s="6">
        <f ca="1">IF(testfarbe(G119)=43,1,0)+IF(testfarbe(H119)=43,1,0)+IF(testfarbe(I119)=43,1,0)</f>
        <v>0</v>
      </c>
      <c r="N119" s="147"/>
      <c r="O119" s="148"/>
      <c r="P119" s="148"/>
      <c r="Q119" s="148"/>
      <c r="R119" s="148"/>
      <c r="S119" s="148"/>
      <c r="T119" s="148"/>
      <c r="U119" s="148"/>
      <c r="V119" s="149"/>
      <c r="W119" s="147"/>
      <c r="X119" s="148"/>
      <c r="Y119" s="148"/>
      <c r="Z119" s="148"/>
      <c r="AA119" s="148"/>
      <c r="AB119" s="148"/>
      <c r="AC119" s="148"/>
      <c r="AD119" s="148"/>
      <c r="AE119" s="149"/>
    </row>
    <row r="120" spans="1:31" ht="13.5" customHeight="1" x14ac:dyDescent="0.25">
      <c r="A120">
        <f t="shared" si="4"/>
        <v>24</v>
      </c>
      <c r="B120" s="2">
        <f t="shared" si="5"/>
        <v>41800</v>
      </c>
      <c r="C120" s="3" t="str">
        <f t="shared" si="6"/>
        <v>Di</v>
      </c>
      <c r="D120" s="18"/>
      <c r="E120" s="18"/>
      <c r="F120" s="19"/>
      <c r="G120" s="30"/>
      <c r="H120" s="24"/>
      <c r="I120" s="25"/>
      <c r="J120" s="6">
        <f ca="1">IF(testfarbe(G120)=43,1,0)+IF(testfarbe(H120)=43,1,0)+IF(testfarbe(I120)=43,1,0)</f>
        <v>0</v>
      </c>
      <c r="N120" s="147"/>
      <c r="O120" s="148"/>
      <c r="P120" s="148"/>
      <c r="Q120" s="148"/>
      <c r="R120" s="148"/>
      <c r="S120" s="148"/>
      <c r="T120" s="148"/>
      <c r="U120" s="148"/>
      <c r="V120" s="149"/>
      <c r="W120" s="147"/>
      <c r="X120" s="148"/>
      <c r="Y120" s="148"/>
      <c r="Z120" s="148"/>
      <c r="AA120" s="148"/>
      <c r="AB120" s="148"/>
      <c r="AC120" s="148"/>
      <c r="AD120" s="148"/>
      <c r="AE120" s="149"/>
    </row>
    <row r="121" spans="1:31" ht="13.5" customHeight="1" x14ac:dyDescent="0.25">
      <c r="A121">
        <f t="shared" si="4"/>
        <v>24</v>
      </c>
      <c r="B121" s="2">
        <f t="shared" si="5"/>
        <v>41801</v>
      </c>
      <c r="C121" s="3" t="str">
        <f t="shared" si="6"/>
        <v>Mi</v>
      </c>
      <c r="D121" s="18"/>
      <c r="E121" s="18"/>
      <c r="F121" s="19"/>
      <c r="G121" s="30"/>
      <c r="H121" s="24"/>
      <c r="I121" s="25"/>
      <c r="J121" s="6">
        <f ca="1">IF(testfarbe(G121)=43,1,0)+IF(testfarbe(H121)=43,1,0)+IF(testfarbe(I121)=43,1,0)</f>
        <v>0</v>
      </c>
      <c r="N121" s="147"/>
      <c r="O121" s="148"/>
      <c r="P121" s="148"/>
      <c r="Q121" s="148"/>
      <c r="R121" s="148"/>
      <c r="S121" s="148"/>
      <c r="T121" s="148"/>
      <c r="U121" s="148"/>
      <c r="V121" s="149"/>
      <c r="W121" s="147"/>
      <c r="X121" s="148"/>
      <c r="Y121" s="148"/>
      <c r="Z121" s="148"/>
      <c r="AA121" s="148"/>
      <c r="AB121" s="148"/>
      <c r="AC121" s="148"/>
      <c r="AD121" s="148"/>
      <c r="AE121" s="149"/>
    </row>
    <row r="122" spans="1:31" ht="13.5" customHeight="1" x14ac:dyDescent="0.25">
      <c r="A122">
        <f t="shared" si="4"/>
        <v>24</v>
      </c>
      <c r="B122" s="2">
        <f t="shared" si="5"/>
        <v>41802</v>
      </c>
      <c r="C122" s="3" t="str">
        <f t="shared" si="6"/>
        <v>Do</v>
      </c>
      <c r="D122" s="18"/>
      <c r="E122" s="18"/>
      <c r="F122" s="19"/>
      <c r="G122" s="30"/>
      <c r="H122" s="24"/>
      <c r="I122" s="25"/>
      <c r="J122" s="6">
        <f ca="1">IF(testfarbe(G122)=43,1,0)+IF(testfarbe(H122)=43,1,0)+IF(testfarbe(I122)=43,1,0)</f>
        <v>0</v>
      </c>
      <c r="N122" s="147"/>
      <c r="O122" s="148"/>
      <c r="P122" s="148"/>
      <c r="Q122" s="148"/>
      <c r="R122" s="148"/>
      <c r="S122" s="148"/>
      <c r="T122" s="148"/>
      <c r="U122" s="148"/>
      <c r="V122" s="149"/>
      <c r="W122" s="147"/>
      <c r="X122" s="148"/>
      <c r="Y122" s="148"/>
      <c r="Z122" s="148"/>
      <c r="AA122" s="148"/>
      <c r="AB122" s="148"/>
      <c r="AC122" s="148"/>
      <c r="AD122" s="148"/>
      <c r="AE122" s="149"/>
    </row>
    <row r="123" spans="1:31" ht="13.5" customHeight="1" x14ac:dyDescent="0.25">
      <c r="A123">
        <f t="shared" si="4"/>
        <v>24</v>
      </c>
      <c r="B123" s="2">
        <f t="shared" si="5"/>
        <v>41803</v>
      </c>
      <c r="C123" s="3" t="str">
        <f t="shared" si="6"/>
        <v>Fr</v>
      </c>
      <c r="D123" s="18"/>
      <c r="E123" s="18"/>
      <c r="F123" s="19"/>
      <c r="G123" s="30"/>
      <c r="H123" s="24"/>
      <c r="I123" s="25"/>
      <c r="J123" s="6">
        <f ca="1">IF(testfarbe(G123)=43,1,0)+IF(testfarbe(H123)=43,1,0)+IF(testfarbe(I123)=43,1,0)</f>
        <v>0</v>
      </c>
      <c r="N123" s="147"/>
      <c r="O123" s="148"/>
      <c r="P123" s="148"/>
      <c r="Q123" s="148"/>
      <c r="R123" s="148"/>
      <c r="S123" s="148"/>
      <c r="T123" s="148"/>
      <c r="U123" s="148"/>
      <c r="V123" s="149"/>
      <c r="W123" s="147"/>
      <c r="X123" s="148"/>
      <c r="Y123" s="148"/>
      <c r="Z123" s="148"/>
      <c r="AA123" s="148"/>
      <c r="AB123" s="148"/>
      <c r="AC123" s="148"/>
      <c r="AD123" s="148"/>
      <c r="AE123" s="149"/>
    </row>
    <row r="124" spans="1:31" ht="13.5" customHeight="1" x14ac:dyDescent="0.25">
      <c r="A124">
        <f t="shared" si="4"/>
        <v>24</v>
      </c>
      <c r="B124" s="2">
        <f t="shared" si="5"/>
        <v>41804</v>
      </c>
      <c r="C124" s="3" t="str">
        <f t="shared" si="6"/>
        <v>Sa</v>
      </c>
      <c r="D124" s="18"/>
      <c r="E124" s="18"/>
      <c r="F124" s="19"/>
      <c r="G124" s="30"/>
      <c r="H124" s="24"/>
      <c r="I124" s="25"/>
      <c r="J124" s="6">
        <f ca="1">IF(testfarbe(G124)=43,1,0)+IF(testfarbe(H124)=43,1,0)+IF(testfarbe(I124)=43,1,0)</f>
        <v>0</v>
      </c>
      <c r="N124" s="147"/>
      <c r="O124" s="148"/>
      <c r="P124" s="148"/>
      <c r="Q124" s="148"/>
      <c r="R124" s="148"/>
      <c r="S124" s="148"/>
      <c r="T124" s="148"/>
      <c r="U124" s="148"/>
      <c r="V124" s="149"/>
      <c r="W124" s="147"/>
      <c r="X124" s="148"/>
      <c r="Y124" s="148"/>
      <c r="Z124" s="148"/>
      <c r="AA124" s="148"/>
      <c r="AB124" s="148"/>
      <c r="AC124" s="148"/>
      <c r="AD124" s="148"/>
      <c r="AE124" s="149"/>
    </row>
    <row r="125" spans="1:31" ht="13.5" customHeight="1" x14ac:dyDescent="0.25">
      <c r="A125">
        <f t="shared" si="4"/>
        <v>24</v>
      </c>
      <c r="B125" s="2">
        <f t="shared" si="5"/>
        <v>41805</v>
      </c>
      <c r="C125" s="3" t="str">
        <f t="shared" si="6"/>
        <v>So</v>
      </c>
      <c r="D125" s="18"/>
      <c r="E125" s="18"/>
      <c r="F125" s="19"/>
      <c r="G125" s="30"/>
      <c r="H125" s="24"/>
      <c r="I125" s="25"/>
      <c r="J125" s="6">
        <f ca="1">IF(testfarbe(G125)=43,1,0)+IF(testfarbe(H125)=43,1,0)+IF(testfarbe(I125)=43,1,0)</f>
        <v>0</v>
      </c>
      <c r="N125" s="147"/>
      <c r="O125" s="148"/>
      <c r="P125" s="148"/>
      <c r="Q125" s="148"/>
      <c r="R125" s="148"/>
      <c r="S125" s="148"/>
      <c r="T125" s="148"/>
      <c r="U125" s="148"/>
      <c r="V125" s="149"/>
      <c r="W125" s="147"/>
      <c r="X125" s="148"/>
      <c r="Y125" s="148"/>
      <c r="Z125" s="148"/>
      <c r="AA125" s="148"/>
      <c r="AB125" s="148"/>
      <c r="AC125" s="148"/>
      <c r="AD125" s="148"/>
      <c r="AE125" s="149"/>
    </row>
    <row r="126" spans="1:31" ht="13.5" customHeight="1" x14ac:dyDescent="0.25">
      <c r="A126">
        <f t="shared" si="4"/>
        <v>25</v>
      </c>
      <c r="B126" s="2">
        <f t="shared" si="5"/>
        <v>41806</v>
      </c>
      <c r="C126" s="4" t="str">
        <f t="shared" si="6"/>
        <v>Mo</v>
      </c>
      <c r="D126" s="18"/>
      <c r="E126" s="18"/>
      <c r="F126" s="19"/>
      <c r="G126" s="30"/>
      <c r="H126" s="24"/>
      <c r="I126" s="25"/>
      <c r="J126" s="6">
        <f ca="1">IF(testfarbe(G126)=43,1,0)+IF(testfarbe(H126)=43,1,0)+IF(testfarbe(I126)=43,1,0)</f>
        <v>0</v>
      </c>
      <c r="N126" s="147"/>
      <c r="O126" s="148"/>
      <c r="P126" s="148"/>
      <c r="Q126" s="148"/>
      <c r="R126" s="148"/>
      <c r="S126" s="148"/>
      <c r="T126" s="148"/>
      <c r="U126" s="148"/>
      <c r="V126" s="149"/>
      <c r="W126" s="147"/>
      <c r="X126" s="148"/>
      <c r="Y126" s="148"/>
      <c r="Z126" s="148"/>
      <c r="AA126" s="148"/>
      <c r="AB126" s="148"/>
      <c r="AC126" s="148"/>
      <c r="AD126" s="148"/>
      <c r="AE126" s="149"/>
    </row>
    <row r="127" spans="1:31" ht="13.5" customHeight="1" x14ac:dyDescent="0.25">
      <c r="A127">
        <f t="shared" si="4"/>
        <v>25</v>
      </c>
      <c r="B127" s="2">
        <f t="shared" si="5"/>
        <v>41807</v>
      </c>
      <c r="C127" s="4" t="str">
        <f t="shared" si="6"/>
        <v>Di</v>
      </c>
      <c r="D127" s="18"/>
      <c r="E127" s="18"/>
      <c r="F127" s="19"/>
      <c r="G127" s="30"/>
      <c r="H127" s="24"/>
      <c r="I127" s="25"/>
      <c r="J127" s="6">
        <f ca="1">IF(testfarbe(G127)=43,1,0)+IF(testfarbe(H127)=43,1,0)+IF(testfarbe(I127)=43,1,0)</f>
        <v>0</v>
      </c>
      <c r="N127" s="147"/>
      <c r="O127" s="148"/>
      <c r="P127" s="148"/>
      <c r="Q127" s="148"/>
      <c r="R127" s="148"/>
      <c r="S127" s="148"/>
      <c r="T127" s="148"/>
      <c r="U127" s="148"/>
      <c r="V127" s="149"/>
      <c r="W127" s="147"/>
      <c r="X127" s="148"/>
      <c r="Y127" s="148"/>
      <c r="Z127" s="148"/>
      <c r="AA127" s="148"/>
      <c r="AB127" s="148"/>
      <c r="AC127" s="148"/>
      <c r="AD127" s="148"/>
      <c r="AE127" s="149"/>
    </row>
    <row r="128" spans="1:31" ht="13.5" customHeight="1" x14ac:dyDescent="0.25">
      <c r="A128">
        <f t="shared" si="4"/>
        <v>25</v>
      </c>
      <c r="B128" s="2">
        <f>B127+1</f>
        <v>41808</v>
      </c>
      <c r="C128" s="4" t="str">
        <f t="shared" si="6"/>
        <v>Mi</v>
      </c>
      <c r="D128" s="18"/>
      <c r="E128" s="18"/>
      <c r="F128" s="19"/>
      <c r="G128" s="30"/>
      <c r="H128" s="24"/>
      <c r="I128" s="25"/>
      <c r="J128" s="6">
        <f ca="1">IF(testfarbe(G128)=43,1,0)+IF(testfarbe(H128)=43,1,0)+IF(testfarbe(I128)=43,1,0)</f>
        <v>0</v>
      </c>
      <c r="N128" s="147"/>
      <c r="O128" s="148"/>
      <c r="P128" s="148"/>
      <c r="Q128" s="148"/>
      <c r="R128" s="148"/>
      <c r="S128" s="148"/>
      <c r="T128" s="148"/>
      <c r="U128" s="148"/>
      <c r="V128" s="149"/>
      <c r="W128" s="147"/>
      <c r="X128" s="148"/>
      <c r="Y128" s="148"/>
      <c r="Z128" s="148"/>
      <c r="AA128" s="148"/>
      <c r="AB128" s="148"/>
      <c r="AC128" s="148"/>
      <c r="AD128" s="148"/>
      <c r="AE128" s="149"/>
    </row>
    <row r="129" spans="1:31" ht="13.5" customHeight="1" x14ac:dyDescent="0.25">
      <c r="A129">
        <f t="shared" si="4"/>
        <v>25</v>
      </c>
      <c r="B129" s="2">
        <f t="shared" si="5"/>
        <v>41809</v>
      </c>
      <c r="C129" s="4" t="str">
        <f t="shared" si="6"/>
        <v>Do</v>
      </c>
      <c r="D129" s="18"/>
      <c r="E129" s="18"/>
      <c r="F129" s="19"/>
      <c r="G129" s="30"/>
      <c r="H129" s="24"/>
      <c r="I129" s="25"/>
      <c r="J129" s="6">
        <f ca="1">IF(testfarbe(G129)=43,1,0)+IF(testfarbe(H129)=43,1,0)+IF(testfarbe(I129)=43,1,0)</f>
        <v>0</v>
      </c>
      <c r="N129" s="147"/>
      <c r="O129" s="148"/>
      <c r="P129" s="148"/>
      <c r="Q129" s="148"/>
      <c r="R129" s="148"/>
      <c r="S129" s="148"/>
      <c r="T129" s="148"/>
      <c r="U129" s="148"/>
      <c r="V129" s="149"/>
      <c r="W129" s="147"/>
      <c r="X129" s="148"/>
      <c r="Y129" s="148"/>
      <c r="Z129" s="148"/>
      <c r="AA129" s="148"/>
      <c r="AB129" s="148"/>
      <c r="AC129" s="148"/>
      <c r="AD129" s="148"/>
      <c r="AE129" s="149"/>
    </row>
    <row r="130" spans="1:31" ht="13.5" customHeight="1" x14ac:dyDescent="0.25">
      <c r="A130">
        <f t="shared" si="4"/>
        <v>25</v>
      </c>
      <c r="B130" s="2">
        <f t="shared" si="5"/>
        <v>41810</v>
      </c>
      <c r="C130" s="4" t="str">
        <f t="shared" si="6"/>
        <v>Fr</v>
      </c>
      <c r="D130" s="18"/>
      <c r="E130" s="18"/>
      <c r="F130" s="19"/>
      <c r="G130" s="30"/>
      <c r="H130" s="24"/>
      <c r="I130" s="25"/>
      <c r="J130" s="6">
        <f ca="1">IF(testfarbe(G130)=43,1,0)+IF(testfarbe(H130)=43,1,0)+IF(testfarbe(I130)=43,1,0)</f>
        <v>0</v>
      </c>
      <c r="N130" s="147"/>
      <c r="O130" s="148"/>
      <c r="P130" s="148"/>
      <c r="Q130" s="148"/>
      <c r="R130" s="148"/>
      <c r="S130" s="148"/>
      <c r="T130" s="148"/>
      <c r="U130" s="148"/>
      <c r="V130" s="149"/>
      <c r="W130" s="147"/>
      <c r="X130" s="148"/>
      <c r="Y130" s="148"/>
      <c r="Z130" s="148"/>
      <c r="AA130" s="148"/>
      <c r="AB130" s="148"/>
      <c r="AC130" s="148"/>
      <c r="AD130" s="148"/>
      <c r="AE130" s="149"/>
    </row>
    <row r="131" spans="1:31" ht="13.5" customHeight="1" x14ac:dyDescent="0.25">
      <c r="A131">
        <f t="shared" si="4"/>
        <v>25</v>
      </c>
      <c r="B131" s="2">
        <f t="shared" si="5"/>
        <v>41811</v>
      </c>
      <c r="C131" s="4" t="str">
        <f t="shared" si="6"/>
        <v>Sa</v>
      </c>
      <c r="D131" s="18"/>
      <c r="E131" s="18"/>
      <c r="F131" s="19"/>
      <c r="G131" s="30"/>
      <c r="H131" s="24"/>
      <c r="I131" s="25"/>
      <c r="J131" s="6">
        <f ca="1">IF(testfarbe(G131)=43,1,0)+IF(testfarbe(H131)=43,1,0)+IF(testfarbe(I131)=43,1,0)</f>
        <v>0</v>
      </c>
      <c r="N131" s="147"/>
      <c r="O131" s="148"/>
      <c r="P131" s="148"/>
      <c r="Q131" s="148"/>
      <c r="R131" s="148"/>
      <c r="S131" s="148"/>
      <c r="T131" s="148"/>
      <c r="U131" s="148"/>
      <c r="V131" s="149"/>
      <c r="W131" s="147"/>
      <c r="X131" s="148"/>
      <c r="Y131" s="148"/>
      <c r="Z131" s="148"/>
      <c r="AA131" s="148"/>
      <c r="AB131" s="148"/>
      <c r="AC131" s="148"/>
      <c r="AD131" s="148"/>
      <c r="AE131" s="149"/>
    </row>
    <row r="132" spans="1:31" ht="13.5" customHeight="1" x14ac:dyDescent="0.25">
      <c r="A132">
        <f t="shared" ref="A132:A195" si="7">WEEKNUM(B132,2)</f>
        <v>25</v>
      </c>
      <c r="B132" s="2">
        <f t="shared" si="5"/>
        <v>41812</v>
      </c>
      <c r="C132" s="4" t="str">
        <f t="shared" si="6"/>
        <v>So</v>
      </c>
      <c r="D132" s="18"/>
      <c r="E132" s="18"/>
      <c r="F132" s="19"/>
      <c r="G132" s="30"/>
      <c r="H132" s="24"/>
      <c r="I132" s="25"/>
      <c r="J132" s="6">
        <f ca="1">IF(testfarbe(G132)=43,1,0)+IF(testfarbe(H132)=43,1,0)+IF(testfarbe(I132)=43,1,0)</f>
        <v>0</v>
      </c>
      <c r="N132" s="147"/>
      <c r="O132" s="148"/>
      <c r="P132" s="148"/>
      <c r="Q132" s="148"/>
      <c r="R132" s="148"/>
      <c r="S132" s="148"/>
      <c r="T132" s="148"/>
      <c r="U132" s="148"/>
      <c r="V132" s="149"/>
      <c r="W132" s="147"/>
      <c r="X132" s="148"/>
      <c r="Y132" s="148"/>
      <c r="Z132" s="148"/>
      <c r="AA132" s="148"/>
      <c r="AB132" s="148"/>
      <c r="AC132" s="148"/>
      <c r="AD132" s="148"/>
      <c r="AE132" s="149"/>
    </row>
    <row r="133" spans="1:31" ht="13.5" customHeight="1" x14ac:dyDescent="0.25">
      <c r="A133" s="127">
        <f t="shared" si="7"/>
        <v>26</v>
      </c>
      <c r="B133" s="2">
        <f t="shared" ref="B133:B196" si="8">B132+1</f>
        <v>41813</v>
      </c>
      <c r="C133" s="3" t="str">
        <f t="shared" ref="C133:C196" si="9">TEXT(B133,"TTT")</f>
        <v>Mo</v>
      </c>
      <c r="D133" s="18"/>
      <c r="E133" s="5"/>
      <c r="F133" s="19"/>
      <c r="G133" s="30"/>
      <c r="H133" s="24"/>
      <c r="I133" s="25"/>
      <c r="J133" s="6">
        <f ca="1">IF(testfarbe(G133)=43,1,0)+IF(testfarbe(H133)=43,1,0)+IF(testfarbe(I133)=43,1,0)</f>
        <v>0</v>
      </c>
      <c r="N133" s="147"/>
      <c r="O133" s="148"/>
      <c r="P133" s="148"/>
      <c r="Q133" s="148"/>
      <c r="R133" s="148"/>
      <c r="S133" s="148"/>
      <c r="T133" s="148"/>
      <c r="U133" s="148"/>
      <c r="V133" s="149"/>
      <c r="W133" s="147"/>
      <c r="X133" s="148"/>
      <c r="Y133" s="148"/>
      <c r="Z133" s="148"/>
      <c r="AA133" s="148"/>
      <c r="AB133" s="148"/>
      <c r="AC133" s="148"/>
      <c r="AD133" s="148"/>
      <c r="AE133" s="149"/>
    </row>
    <row r="134" spans="1:31" ht="13.5" customHeight="1" x14ac:dyDescent="0.25">
      <c r="A134" s="127">
        <f t="shared" si="7"/>
        <v>26</v>
      </c>
      <c r="B134" s="2">
        <f t="shared" si="8"/>
        <v>41814</v>
      </c>
      <c r="C134" s="3" t="str">
        <f t="shared" si="9"/>
        <v>Di</v>
      </c>
      <c r="D134" s="18"/>
      <c r="E134" s="5"/>
      <c r="F134" s="19"/>
      <c r="G134" s="30"/>
      <c r="H134" s="24"/>
      <c r="I134" s="25"/>
      <c r="J134" s="6">
        <f ca="1">IF(testfarbe(G134)=43,1,0)+IF(testfarbe(H134)=43,1,0)+IF(testfarbe(I134)=43,1,0)</f>
        <v>0</v>
      </c>
      <c r="N134" s="147"/>
      <c r="O134" s="148"/>
      <c r="P134" s="148"/>
      <c r="Q134" s="148"/>
      <c r="R134" s="148"/>
      <c r="S134" s="148"/>
      <c r="T134" s="148"/>
      <c r="U134" s="148"/>
      <c r="V134" s="149"/>
      <c r="W134" s="147"/>
      <c r="X134" s="148"/>
      <c r="Y134" s="148"/>
      <c r="Z134" s="148"/>
      <c r="AA134" s="148"/>
      <c r="AB134" s="148"/>
      <c r="AC134" s="148"/>
      <c r="AD134" s="148"/>
      <c r="AE134" s="149"/>
    </row>
    <row r="135" spans="1:31" ht="13.5" customHeight="1" x14ac:dyDescent="0.25">
      <c r="A135" s="127">
        <f t="shared" si="7"/>
        <v>26</v>
      </c>
      <c r="B135" s="2">
        <f t="shared" si="8"/>
        <v>41815</v>
      </c>
      <c r="C135" s="3" t="str">
        <f t="shared" si="9"/>
        <v>Mi</v>
      </c>
      <c r="D135" s="18"/>
      <c r="E135" s="5"/>
      <c r="F135" s="19"/>
      <c r="G135" s="30"/>
      <c r="H135" s="24"/>
      <c r="I135" s="25"/>
      <c r="J135" s="6">
        <f ca="1">IF(testfarbe(G135)=43,1,0)+IF(testfarbe(H135)=43,1,0)+IF(testfarbe(I135)=43,1,0)</f>
        <v>0</v>
      </c>
      <c r="M135">
        <f t="shared" ref="M135" ca="1" si="10">IF(J135&lt;1,1,0)</f>
        <v>1</v>
      </c>
      <c r="N135" s="147"/>
      <c r="O135" s="148"/>
      <c r="P135" s="148"/>
      <c r="Q135" s="148"/>
      <c r="R135" s="148"/>
      <c r="S135" s="148"/>
      <c r="T135" s="148"/>
      <c r="U135" s="148"/>
      <c r="V135" s="149"/>
      <c r="W135" s="147"/>
      <c r="X135" s="148"/>
      <c r="Y135" s="148"/>
      <c r="Z135" s="148"/>
      <c r="AA135" s="148"/>
      <c r="AB135" s="148"/>
      <c r="AC135" s="148"/>
      <c r="AD135" s="148"/>
      <c r="AE135" s="149"/>
    </row>
    <row r="136" spans="1:31" ht="13.5" customHeight="1" x14ac:dyDescent="0.25">
      <c r="A136">
        <f t="shared" si="7"/>
        <v>26</v>
      </c>
      <c r="B136" s="2">
        <f t="shared" si="8"/>
        <v>41816</v>
      </c>
      <c r="C136" s="3" t="str">
        <f t="shared" si="9"/>
        <v>Do</v>
      </c>
      <c r="D136" s="18"/>
      <c r="E136" s="18"/>
      <c r="F136" s="170"/>
      <c r="G136" s="30"/>
      <c r="H136" s="24"/>
      <c r="I136" s="25"/>
      <c r="J136" s="6">
        <f ca="1">IF(testfarbe(G136)=43,1,0)+IF(testfarbe(H136)=43,1,0)+IF(testfarbe(I136)=43,1,0)</f>
        <v>0</v>
      </c>
      <c r="N136" s="147"/>
      <c r="O136" s="148"/>
      <c r="P136" s="148"/>
      <c r="Q136" s="148"/>
      <c r="R136" s="148"/>
      <c r="S136" s="148"/>
      <c r="T136" s="148"/>
      <c r="U136" s="148"/>
      <c r="V136" s="149"/>
      <c r="W136" s="147"/>
      <c r="X136" s="148"/>
      <c r="Y136" s="148"/>
      <c r="Z136" s="148"/>
      <c r="AA136" s="148"/>
      <c r="AB136" s="148"/>
      <c r="AC136" s="148"/>
      <c r="AD136" s="148"/>
      <c r="AE136" s="149"/>
    </row>
    <row r="137" spans="1:31" ht="13.5" customHeight="1" x14ac:dyDescent="0.25">
      <c r="A137">
        <f t="shared" si="7"/>
        <v>26</v>
      </c>
      <c r="B137" s="2">
        <f t="shared" si="8"/>
        <v>41817</v>
      </c>
      <c r="C137" s="3" t="str">
        <f t="shared" si="9"/>
        <v>Fr</v>
      </c>
      <c r="D137" s="18"/>
      <c r="E137" s="18"/>
      <c r="F137" s="170"/>
      <c r="G137" s="30"/>
      <c r="H137" s="24"/>
      <c r="I137" s="25"/>
      <c r="J137" s="6">
        <f ca="1">IF(testfarbe(G137)=43,1,0)+IF(testfarbe(H137)=43,1,0)+IF(testfarbe(I137)=43,1,0)</f>
        <v>0</v>
      </c>
      <c r="N137" s="147"/>
      <c r="O137" s="148"/>
      <c r="P137" s="148"/>
      <c r="Q137" s="148"/>
      <c r="R137" s="148"/>
      <c r="S137" s="148"/>
      <c r="T137" s="148"/>
      <c r="U137" s="148"/>
      <c r="V137" s="149"/>
      <c r="W137" s="147"/>
      <c r="X137" s="148"/>
      <c r="Y137" s="148"/>
      <c r="Z137" s="148"/>
      <c r="AA137" s="148"/>
      <c r="AB137" s="148"/>
      <c r="AC137" s="148"/>
      <c r="AD137" s="148"/>
      <c r="AE137" s="149"/>
    </row>
    <row r="138" spans="1:31" ht="13.5" customHeight="1" x14ac:dyDescent="0.25">
      <c r="A138">
        <f t="shared" si="7"/>
        <v>26</v>
      </c>
      <c r="B138" s="2">
        <f t="shared" si="8"/>
        <v>41818</v>
      </c>
      <c r="C138" s="3" t="str">
        <f t="shared" si="9"/>
        <v>Sa</v>
      </c>
      <c r="D138" s="18"/>
      <c r="E138" s="18"/>
      <c r="F138" s="170"/>
      <c r="G138" s="30"/>
      <c r="H138" s="24"/>
      <c r="I138" s="25"/>
      <c r="J138" s="6">
        <f ca="1">IF(testfarbe(G138)=43,1,0)+IF(testfarbe(H138)=43,1,0)+IF(testfarbe(I138)=43,1,0)</f>
        <v>0</v>
      </c>
      <c r="N138" s="147"/>
      <c r="O138" s="148"/>
      <c r="P138" s="148"/>
      <c r="Q138" s="148"/>
      <c r="R138" s="148"/>
      <c r="S138" s="148"/>
      <c r="T138" s="148"/>
      <c r="U138" s="148"/>
      <c r="V138" s="149"/>
      <c r="W138" s="147"/>
      <c r="X138" s="148"/>
      <c r="Y138" s="148"/>
      <c r="Z138" s="148"/>
      <c r="AA138" s="148"/>
      <c r="AB138" s="148"/>
      <c r="AC138" s="148"/>
      <c r="AD138" s="148"/>
      <c r="AE138" s="149"/>
    </row>
    <row r="139" spans="1:31" ht="13.5" customHeight="1" thickBot="1" x14ac:dyDescent="0.3">
      <c r="A139">
        <f t="shared" si="7"/>
        <v>26</v>
      </c>
      <c r="B139" s="2">
        <f t="shared" si="8"/>
        <v>41819</v>
      </c>
      <c r="C139" s="3" t="str">
        <f t="shared" si="9"/>
        <v>So</v>
      </c>
      <c r="D139" s="18"/>
      <c r="E139" s="18"/>
      <c r="F139" s="170"/>
      <c r="G139" s="30"/>
      <c r="H139" s="24"/>
      <c r="I139" s="25"/>
      <c r="J139" s="6">
        <f ca="1">IF(testfarbe(G139)=43,1,0)+IF(testfarbe(H139)=43,1,0)+IF(testfarbe(I139)=43,1,0)</f>
        <v>0</v>
      </c>
      <c r="N139" s="147"/>
      <c r="O139" s="148"/>
      <c r="P139" s="148"/>
      <c r="Q139" s="148"/>
      <c r="R139" s="148"/>
      <c r="S139" s="148"/>
      <c r="T139" s="148"/>
      <c r="U139" s="148"/>
      <c r="V139" s="149"/>
      <c r="W139" s="147"/>
      <c r="X139" s="148"/>
      <c r="Y139" s="148"/>
      <c r="Z139" s="148"/>
      <c r="AA139" s="148"/>
      <c r="AB139" s="148"/>
      <c r="AC139" s="148"/>
      <c r="AD139" s="148"/>
      <c r="AE139" s="149"/>
    </row>
    <row r="140" spans="1:31" ht="13.5" customHeight="1" thickTop="1" x14ac:dyDescent="0.25">
      <c r="A140">
        <f t="shared" si="7"/>
        <v>27</v>
      </c>
      <c r="B140" s="2">
        <f t="shared" si="8"/>
        <v>41820</v>
      </c>
      <c r="C140" s="4" t="str">
        <f t="shared" si="9"/>
        <v>Mo</v>
      </c>
      <c r="D140" s="36"/>
      <c r="E140" s="18"/>
      <c r="F140" s="210" t="s">
        <v>14</v>
      </c>
      <c r="G140" s="28"/>
      <c r="H140" s="234" t="s">
        <v>360</v>
      </c>
      <c r="I140" s="235"/>
      <c r="J140" s="6">
        <f ca="1">IF(testfarbe(G140)=43,1,0)+IF(testfarbe(H140)=43,1,0)+IF(testfarbe(I140)=43,1,0)</f>
        <v>2</v>
      </c>
      <c r="N140" s="147"/>
      <c r="O140" s="148"/>
      <c r="P140" s="148"/>
      <c r="Q140" s="148"/>
      <c r="R140" s="148"/>
      <c r="S140" s="148"/>
      <c r="T140" s="148"/>
      <c r="U140" s="148"/>
      <c r="V140" s="149"/>
      <c r="W140" s="147"/>
      <c r="X140" s="148"/>
      <c r="Y140" s="148"/>
      <c r="Z140" s="148"/>
      <c r="AA140" s="148"/>
      <c r="AB140" s="148"/>
      <c r="AC140" s="148"/>
      <c r="AD140" s="148"/>
      <c r="AE140" s="149"/>
    </row>
    <row r="141" spans="1:31" ht="13.5" customHeight="1" x14ac:dyDescent="0.25">
      <c r="A141">
        <f t="shared" si="7"/>
        <v>27</v>
      </c>
      <c r="B141" s="15">
        <f t="shared" si="8"/>
        <v>41821</v>
      </c>
      <c r="C141" s="4" t="str">
        <f t="shared" si="9"/>
        <v>Di</v>
      </c>
      <c r="D141" s="36"/>
      <c r="E141" s="18"/>
      <c r="F141" s="210"/>
      <c r="G141" s="28"/>
      <c r="H141" s="236" t="s">
        <v>360</v>
      </c>
      <c r="I141" s="237"/>
      <c r="J141" s="6">
        <f ca="1">IF(testfarbe(G141)=43,1,0)+IF(testfarbe(H141)=43,1,0)+IF(testfarbe(I141)=43,1,0)</f>
        <v>2</v>
      </c>
      <c r="N141" s="147"/>
      <c r="O141" s="148"/>
      <c r="P141" s="148"/>
      <c r="Q141" s="148"/>
      <c r="R141" s="148"/>
      <c r="S141" s="148"/>
      <c r="T141" s="148"/>
      <c r="U141" s="148"/>
      <c r="V141" s="149"/>
      <c r="W141" s="147"/>
      <c r="X141" s="148"/>
      <c r="Y141" s="148"/>
      <c r="Z141" s="148"/>
      <c r="AA141" s="148"/>
      <c r="AB141" s="148"/>
      <c r="AC141" s="148"/>
      <c r="AD141" s="148"/>
      <c r="AE141" s="149"/>
    </row>
    <row r="142" spans="1:31" ht="13.5" customHeight="1" thickBot="1" x14ac:dyDescent="0.3">
      <c r="A142">
        <f t="shared" si="7"/>
        <v>27</v>
      </c>
      <c r="B142" s="15">
        <f t="shared" si="8"/>
        <v>41822</v>
      </c>
      <c r="C142" s="4" t="str">
        <f t="shared" si="9"/>
        <v>Mi</v>
      </c>
      <c r="D142" s="36"/>
      <c r="E142" s="18"/>
      <c r="F142" s="210"/>
      <c r="G142" s="28"/>
      <c r="H142" s="179" t="s">
        <v>361</v>
      </c>
      <c r="I142" s="178" t="s">
        <v>360</v>
      </c>
      <c r="J142" s="6">
        <f ca="1">IF(testfarbe(G142)=43,1,0)+IF(testfarbe(H142)=43,1,0)+IF(testfarbe(I142)=43,1,0)</f>
        <v>2</v>
      </c>
      <c r="N142" s="147"/>
      <c r="O142" s="148"/>
      <c r="P142" s="148"/>
      <c r="Q142" s="148"/>
      <c r="R142" s="148"/>
      <c r="S142" s="148"/>
      <c r="T142" s="148"/>
      <c r="U142" s="148"/>
      <c r="V142" s="149"/>
      <c r="W142" s="147"/>
      <c r="X142" s="148"/>
      <c r="Y142" s="148"/>
      <c r="Z142" s="148"/>
      <c r="AA142" s="148"/>
      <c r="AB142" s="148"/>
      <c r="AC142" s="148"/>
      <c r="AD142" s="148"/>
      <c r="AE142" s="149"/>
    </row>
    <row r="143" spans="1:31" ht="13.5" customHeight="1" thickTop="1" x14ac:dyDescent="0.25">
      <c r="A143" s="127">
        <f t="shared" si="7"/>
        <v>27</v>
      </c>
      <c r="B143" s="15">
        <f t="shared" si="8"/>
        <v>41823</v>
      </c>
      <c r="C143" s="4" t="str">
        <f t="shared" si="9"/>
        <v>Do</v>
      </c>
      <c r="D143" s="22" t="s">
        <v>12</v>
      </c>
      <c r="E143" s="18"/>
      <c r="F143" s="210"/>
      <c r="G143" s="28"/>
      <c r="H143" s="125" t="s">
        <v>376</v>
      </c>
      <c r="I143" s="26" t="s">
        <v>364</v>
      </c>
      <c r="J143" s="6">
        <f ca="1">IF(testfarbe(G143)=43,1,0)+IF(testfarbe(H143)=43,1,0)+IF(testfarbe(I143)=43,1,0)</f>
        <v>2</v>
      </c>
      <c r="M143">
        <f t="shared" ref="M143:M195" ca="1" si="11">IF(J143&lt;1,1,0)</f>
        <v>0</v>
      </c>
      <c r="N143" s="147"/>
      <c r="O143" s="148"/>
      <c r="P143" s="148"/>
      <c r="Q143" s="148"/>
      <c r="R143" s="148"/>
      <c r="S143" s="148"/>
      <c r="T143" s="148"/>
      <c r="U143" s="148"/>
      <c r="V143" s="149"/>
      <c r="W143" s="147"/>
      <c r="X143" s="148"/>
      <c r="Y143" s="148"/>
      <c r="Z143" s="148"/>
      <c r="AA143" s="148"/>
      <c r="AB143" s="148"/>
      <c r="AC143" s="148"/>
      <c r="AD143" s="148"/>
      <c r="AE143" s="149"/>
    </row>
    <row r="144" spans="1:31" ht="13.5" customHeight="1" x14ac:dyDescent="0.25">
      <c r="A144" s="127">
        <f t="shared" si="7"/>
        <v>27</v>
      </c>
      <c r="B144" s="15">
        <f t="shared" si="8"/>
        <v>41824</v>
      </c>
      <c r="C144" s="4" t="str">
        <f t="shared" si="9"/>
        <v>Fr</v>
      </c>
      <c r="D144" s="22"/>
      <c r="E144" s="18"/>
      <c r="F144" s="210"/>
      <c r="G144" s="28"/>
      <c r="H144" s="26" t="s">
        <v>375</v>
      </c>
      <c r="I144" s="27" t="s">
        <v>377</v>
      </c>
      <c r="J144" s="6">
        <f ca="1">IF(testfarbe(G144)=43,1,0)+IF(testfarbe(H144)=43,1,0)+IF(testfarbe(I144)=43,1,0)</f>
        <v>2</v>
      </c>
      <c r="M144">
        <f t="shared" ca="1" si="11"/>
        <v>0</v>
      </c>
      <c r="N144" s="147"/>
      <c r="O144" s="148"/>
      <c r="P144" s="148"/>
      <c r="Q144" s="148"/>
      <c r="R144" s="148"/>
      <c r="S144" s="148"/>
      <c r="T144" s="148"/>
      <c r="U144" s="148"/>
      <c r="V144" s="149"/>
      <c r="W144" s="147"/>
      <c r="X144" s="148"/>
      <c r="Y144" s="148"/>
      <c r="Z144" s="148"/>
      <c r="AA144" s="148"/>
      <c r="AB144" s="148"/>
      <c r="AC144" s="148"/>
      <c r="AD144" s="148"/>
      <c r="AE144" s="149"/>
    </row>
    <row r="145" spans="1:31" ht="13.5" customHeight="1" x14ac:dyDescent="0.25">
      <c r="A145" s="127">
        <f t="shared" si="7"/>
        <v>27</v>
      </c>
      <c r="B145" s="15">
        <f t="shared" si="8"/>
        <v>41825</v>
      </c>
      <c r="C145" s="4" t="str">
        <f t="shared" si="9"/>
        <v>Sa</v>
      </c>
      <c r="D145" s="22"/>
      <c r="E145" s="18"/>
      <c r="F145" s="210"/>
      <c r="G145" s="28"/>
      <c r="H145" s="29"/>
      <c r="I145" s="13"/>
      <c r="J145" s="6">
        <f ca="1">IF(testfarbe(G145)=43,1,0)+IF(testfarbe(H145)=43,1,0)+IF(testfarbe(I145)=43,1,0)</f>
        <v>0</v>
      </c>
      <c r="M145">
        <f t="shared" ca="1" si="11"/>
        <v>1</v>
      </c>
      <c r="N145" s="147"/>
      <c r="O145" s="148"/>
      <c r="P145" s="148"/>
      <c r="Q145" s="148"/>
      <c r="R145" s="148"/>
      <c r="S145" s="148"/>
      <c r="T145" s="148"/>
      <c r="U145" s="148"/>
      <c r="V145" s="149"/>
      <c r="W145" s="147"/>
      <c r="X145" s="148"/>
      <c r="Y145" s="148"/>
      <c r="Z145" s="148"/>
      <c r="AA145" s="148"/>
      <c r="AB145" s="148"/>
      <c r="AC145" s="148"/>
      <c r="AD145" s="148"/>
      <c r="AE145" s="149"/>
    </row>
    <row r="146" spans="1:31" ht="13.5" customHeight="1" x14ac:dyDescent="0.25">
      <c r="A146" s="127">
        <f t="shared" si="7"/>
        <v>27</v>
      </c>
      <c r="B146" s="15">
        <f t="shared" si="8"/>
        <v>41826</v>
      </c>
      <c r="C146" s="4" t="str">
        <f t="shared" si="9"/>
        <v>So</v>
      </c>
      <c r="D146" s="22"/>
      <c r="E146" s="18"/>
      <c r="F146" s="210"/>
      <c r="G146" s="28"/>
      <c r="H146" s="29"/>
      <c r="I146" s="13"/>
      <c r="J146" s="6">
        <f ca="1">IF(testfarbe(G146)=43,1,0)+IF(testfarbe(H146)=43,1,0)+IF(testfarbe(I146)=43,1,0)</f>
        <v>0</v>
      </c>
      <c r="M146">
        <f t="shared" ca="1" si="11"/>
        <v>1</v>
      </c>
      <c r="N146" s="147"/>
      <c r="O146" s="148"/>
      <c r="P146" s="148"/>
      <c r="Q146" s="148"/>
      <c r="R146" s="148"/>
      <c r="S146" s="148"/>
      <c r="T146" s="148"/>
      <c r="U146" s="148"/>
      <c r="V146" s="149"/>
      <c r="W146" s="147"/>
      <c r="X146" s="148"/>
      <c r="Y146" s="148"/>
      <c r="Z146" s="148"/>
      <c r="AA146" s="148"/>
      <c r="AB146" s="148"/>
      <c r="AC146" s="148"/>
      <c r="AD146" s="148"/>
      <c r="AE146" s="149"/>
    </row>
    <row r="147" spans="1:31" ht="13.5" customHeight="1" x14ac:dyDescent="0.25">
      <c r="A147" s="127">
        <f t="shared" si="7"/>
        <v>28</v>
      </c>
      <c r="B147" s="15">
        <f t="shared" si="8"/>
        <v>41827</v>
      </c>
      <c r="C147" s="3" t="str">
        <f t="shared" si="9"/>
        <v>Mo</v>
      </c>
      <c r="D147" s="22"/>
      <c r="E147" s="211" t="s">
        <v>16</v>
      </c>
      <c r="F147" s="210"/>
      <c r="G147" s="32"/>
      <c r="H147" s="164" t="s">
        <v>279</v>
      </c>
      <c r="I147" s="125" t="s">
        <v>283</v>
      </c>
      <c r="J147" s="6">
        <f ca="1">IF(testfarbe(G147)=43,1,0)+IF(testfarbe(H147)=43,1,0)+IF(testfarbe(I147)=43,1,0)</f>
        <v>2</v>
      </c>
      <c r="M147">
        <f t="shared" ca="1" si="11"/>
        <v>0</v>
      </c>
      <c r="N147" s="147"/>
      <c r="O147" s="148"/>
      <c r="P147" s="148"/>
      <c r="Q147" s="148"/>
      <c r="R147" s="148"/>
      <c r="S147" s="148"/>
      <c r="T147" s="148"/>
      <c r="U147" s="148"/>
      <c r="V147" s="149"/>
      <c r="W147" s="147"/>
      <c r="X147" s="148"/>
      <c r="Y147" s="148"/>
      <c r="Z147" s="148"/>
      <c r="AA147" s="148"/>
      <c r="AB147" s="148"/>
      <c r="AC147" s="148"/>
      <c r="AD147" s="148"/>
      <c r="AE147" s="149"/>
    </row>
    <row r="148" spans="1:31" ht="13.5" customHeight="1" x14ac:dyDescent="0.25">
      <c r="A148" s="127">
        <f t="shared" si="7"/>
        <v>28</v>
      </c>
      <c r="B148" s="15">
        <f t="shared" si="8"/>
        <v>41828</v>
      </c>
      <c r="C148" s="3" t="str">
        <f t="shared" si="9"/>
        <v>Di</v>
      </c>
      <c r="D148" s="22"/>
      <c r="E148" s="211"/>
      <c r="F148" s="210"/>
      <c r="G148" s="32"/>
      <c r="H148" s="164" t="s">
        <v>290</v>
      </c>
      <c r="I148" s="125" t="s">
        <v>365</v>
      </c>
      <c r="J148" s="6">
        <f ca="1">IF(testfarbe(G148)=43,1,0)+IF(testfarbe(H148)=43,1,0)+IF(testfarbe(I148)=43,1,0)</f>
        <v>2</v>
      </c>
      <c r="M148">
        <f t="shared" ca="1" si="11"/>
        <v>0</v>
      </c>
      <c r="N148" s="147"/>
      <c r="O148" s="148"/>
      <c r="P148" s="148"/>
      <c r="Q148" s="148"/>
      <c r="R148" s="148"/>
      <c r="S148" s="148"/>
      <c r="T148" s="148"/>
      <c r="U148" s="148"/>
      <c r="V148" s="149"/>
      <c r="W148" s="147"/>
      <c r="X148" s="148"/>
      <c r="Y148" s="148"/>
      <c r="Z148" s="148"/>
      <c r="AA148" s="148"/>
      <c r="AB148" s="148"/>
      <c r="AC148" s="148"/>
      <c r="AD148" s="148"/>
      <c r="AE148" s="149"/>
    </row>
    <row r="149" spans="1:31" ht="13.5" customHeight="1" x14ac:dyDescent="0.25">
      <c r="A149" s="127">
        <f t="shared" si="7"/>
        <v>28</v>
      </c>
      <c r="B149" s="15">
        <f t="shared" si="8"/>
        <v>41829</v>
      </c>
      <c r="C149" s="3" t="str">
        <f t="shared" si="9"/>
        <v>Mi</v>
      </c>
      <c r="D149" s="22"/>
      <c r="E149" s="211"/>
      <c r="F149" s="210"/>
      <c r="G149" s="32"/>
      <c r="H149" s="166" t="s">
        <v>380</v>
      </c>
      <c r="I149" s="27" t="s">
        <v>286</v>
      </c>
      <c r="J149" s="6">
        <f ca="1">IF(testfarbe(G149)=43,1,0)+IF(testfarbe(H149)=43,1,0)+IF(testfarbe(I149)=43,1,0)</f>
        <v>2</v>
      </c>
      <c r="M149">
        <f t="shared" ca="1" si="11"/>
        <v>0</v>
      </c>
      <c r="N149" s="147"/>
      <c r="O149" s="148"/>
      <c r="P149" s="148"/>
      <c r="Q149" s="148"/>
      <c r="R149" s="148"/>
      <c r="S149" s="148"/>
      <c r="T149" s="148"/>
      <c r="U149" s="148"/>
      <c r="V149" s="149"/>
      <c r="W149" s="147"/>
      <c r="X149" s="148"/>
      <c r="Y149" s="148"/>
      <c r="Z149" s="148"/>
      <c r="AA149" s="148"/>
      <c r="AB149" s="148"/>
      <c r="AC149" s="148"/>
      <c r="AD149" s="148"/>
      <c r="AE149" s="149"/>
    </row>
    <row r="150" spans="1:31" ht="13.5" customHeight="1" x14ac:dyDescent="0.25">
      <c r="A150" s="127">
        <f t="shared" si="7"/>
        <v>28</v>
      </c>
      <c r="B150" s="15">
        <f t="shared" si="8"/>
        <v>41830</v>
      </c>
      <c r="C150" s="3" t="str">
        <f t="shared" si="9"/>
        <v>Do</v>
      </c>
      <c r="D150" s="22"/>
      <c r="E150" s="211"/>
      <c r="F150" s="210"/>
      <c r="G150" s="32"/>
      <c r="H150" s="26" t="s">
        <v>379</v>
      </c>
      <c r="I150" s="125" t="s">
        <v>382</v>
      </c>
      <c r="J150" s="6">
        <f ca="1">IF(testfarbe(G150)=43,1,0)+IF(testfarbe(H150)=43,1,0)+IF(testfarbe(I150)=43,1,0)</f>
        <v>2</v>
      </c>
      <c r="M150">
        <f t="shared" ca="1" si="11"/>
        <v>0</v>
      </c>
      <c r="N150" s="147"/>
      <c r="O150" s="148"/>
      <c r="P150" s="148"/>
      <c r="Q150" s="148"/>
      <c r="R150" s="148"/>
      <c r="S150" s="148"/>
      <c r="T150" s="148"/>
      <c r="U150" s="148"/>
      <c r="V150" s="149"/>
      <c r="W150" s="147"/>
      <c r="X150" s="148"/>
      <c r="Y150" s="148"/>
      <c r="Z150" s="148"/>
      <c r="AA150" s="148"/>
      <c r="AB150" s="148"/>
      <c r="AC150" s="148"/>
      <c r="AD150" s="148"/>
      <c r="AE150" s="149"/>
    </row>
    <row r="151" spans="1:31" ht="13.5" customHeight="1" x14ac:dyDescent="0.25">
      <c r="A151" s="127">
        <f t="shared" si="7"/>
        <v>28</v>
      </c>
      <c r="B151" s="15">
        <f t="shared" si="8"/>
        <v>41831</v>
      </c>
      <c r="C151" s="3" t="str">
        <f t="shared" si="9"/>
        <v>Fr</v>
      </c>
      <c r="D151" s="22"/>
      <c r="E151" s="211"/>
      <c r="F151" s="210"/>
      <c r="G151" s="32"/>
      <c r="H151" s="239" t="s">
        <v>381</v>
      </c>
      <c r="I151" s="125" t="s">
        <v>293</v>
      </c>
      <c r="J151" s="6">
        <f ca="1">IF(testfarbe(G151)=43,1,0)+IF(testfarbe(H151)=43,1,0)+IF(testfarbe(I151)=43,1,0)</f>
        <v>2</v>
      </c>
      <c r="M151">
        <f t="shared" ca="1" si="11"/>
        <v>0</v>
      </c>
      <c r="N151" s="147"/>
      <c r="O151" s="148"/>
      <c r="P151" s="148"/>
      <c r="Q151" s="148"/>
      <c r="R151" s="148"/>
      <c r="S151" s="148"/>
      <c r="T151" s="148"/>
      <c r="U151" s="148"/>
      <c r="V151" s="149"/>
      <c r="W151" s="147"/>
      <c r="X151" s="148"/>
      <c r="Y151" s="148"/>
      <c r="Z151" s="148"/>
      <c r="AA151" s="148"/>
      <c r="AB151" s="148"/>
      <c r="AC151" s="148"/>
      <c r="AD151" s="148"/>
      <c r="AE151" s="149"/>
    </row>
    <row r="152" spans="1:31" ht="13.5" customHeight="1" x14ac:dyDescent="0.25">
      <c r="A152" s="127">
        <f t="shared" si="7"/>
        <v>28</v>
      </c>
      <c r="B152" s="15">
        <f t="shared" si="8"/>
        <v>41832</v>
      </c>
      <c r="C152" s="3" t="str">
        <f t="shared" si="9"/>
        <v>Sa</v>
      </c>
      <c r="D152" s="22"/>
      <c r="E152" s="211"/>
      <c r="F152" s="210"/>
      <c r="G152" s="32"/>
      <c r="H152" s="24"/>
      <c r="I152" s="14"/>
      <c r="J152" s="6">
        <f ca="1">IF(testfarbe(G152)=43,1,0)+IF(testfarbe(H152)=43,1,0)+IF(testfarbe(I152)=43,1,0)</f>
        <v>0</v>
      </c>
      <c r="M152">
        <f t="shared" ca="1" si="11"/>
        <v>1</v>
      </c>
      <c r="N152" s="147"/>
      <c r="O152" s="148"/>
      <c r="P152" s="148"/>
      <c r="Q152" s="148"/>
      <c r="R152" s="148"/>
      <c r="S152" s="148"/>
      <c r="T152" s="148"/>
      <c r="U152" s="148"/>
      <c r="V152" s="149"/>
      <c r="W152" s="147"/>
      <c r="X152" s="148"/>
      <c r="Y152" s="148"/>
      <c r="Z152" s="148"/>
      <c r="AA152" s="148"/>
      <c r="AB152" s="148"/>
      <c r="AC152" s="148"/>
      <c r="AD152" s="148"/>
      <c r="AE152" s="149"/>
    </row>
    <row r="153" spans="1:31" ht="13.5" customHeight="1" x14ac:dyDescent="0.25">
      <c r="A153" s="127">
        <f t="shared" si="7"/>
        <v>28</v>
      </c>
      <c r="B153" s="15">
        <f t="shared" si="8"/>
        <v>41833</v>
      </c>
      <c r="C153" s="3" t="str">
        <f t="shared" si="9"/>
        <v>So</v>
      </c>
      <c r="D153" s="22"/>
      <c r="E153" s="211"/>
      <c r="F153" s="210"/>
      <c r="G153" s="32"/>
      <c r="H153" s="24"/>
      <c r="I153" s="14"/>
      <c r="J153" s="6">
        <f ca="1">IF(testfarbe(G153)=43,1,0)+IF(testfarbe(H153)=43,1,0)+IF(testfarbe(I153)=43,1,0)</f>
        <v>0</v>
      </c>
      <c r="M153">
        <f t="shared" ca="1" si="11"/>
        <v>1</v>
      </c>
      <c r="N153" s="147"/>
      <c r="O153" s="148"/>
      <c r="P153" s="148"/>
      <c r="Q153" s="148"/>
      <c r="R153" s="148"/>
      <c r="S153" s="148"/>
      <c r="T153" s="148"/>
      <c r="U153" s="148"/>
      <c r="V153" s="149"/>
      <c r="W153" s="147"/>
      <c r="X153" s="148"/>
      <c r="Y153" s="148"/>
      <c r="Z153" s="148"/>
      <c r="AA153" s="148"/>
      <c r="AB153" s="148"/>
      <c r="AC153" s="148"/>
      <c r="AD153" s="148"/>
      <c r="AE153" s="149"/>
    </row>
    <row r="154" spans="1:31" ht="13.5" customHeight="1" x14ac:dyDescent="0.25">
      <c r="A154" s="127">
        <f t="shared" si="7"/>
        <v>29</v>
      </c>
      <c r="B154" s="15">
        <f t="shared" si="8"/>
        <v>41834</v>
      </c>
      <c r="C154" s="4" t="str">
        <f t="shared" si="9"/>
        <v>Mo</v>
      </c>
      <c r="D154" s="22"/>
      <c r="E154" s="211"/>
      <c r="F154" s="210"/>
      <c r="G154" s="32"/>
      <c r="H154" s="240" t="s">
        <v>384</v>
      </c>
      <c r="I154" s="26" t="s">
        <v>383</v>
      </c>
      <c r="J154" s="6">
        <f ca="1">IF(testfarbe(G154)=43,1,0)+IF(testfarbe(H154)=43,1,0)+IF(testfarbe(I154)=43,1,0)</f>
        <v>2</v>
      </c>
      <c r="M154">
        <f t="shared" ca="1" si="11"/>
        <v>0</v>
      </c>
      <c r="N154" s="147"/>
      <c r="O154" s="148"/>
      <c r="P154" s="148"/>
      <c r="Q154" s="148"/>
      <c r="R154" s="148"/>
      <c r="S154" s="148"/>
      <c r="T154" s="148"/>
      <c r="U154" s="148"/>
      <c r="V154" s="149"/>
      <c r="W154" s="147"/>
      <c r="X154" s="148"/>
      <c r="Y154" s="148"/>
      <c r="Z154" s="148"/>
      <c r="AA154" s="148"/>
      <c r="AB154" s="148"/>
      <c r="AC154" s="148"/>
      <c r="AD154" s="148"/>
      <c r="AE154" s="149"/>
    </row>
    <row r="155" spans="1:31" ht="13.5" customHeight="1" x14ac:dyDescent="0.25">
      <c r="A155" s="127">
        <f t="shared" si="7"/>
        <v>29</v>
      </c>
      <c r="B155" s="15">
        <f t="shared" si="8"/>
        <v>41835</v>
      </c>
      <c r="C155" s="4" t="str">
        <f t="shared" si="9"/>
        <v>Di</v>
      </c>
      <c r="D155" s="22"/>
      <c r="E155" s="211"/>
      <c r="F155" s="210"/>
      <c r="G155" s="32"/>
      <c r="H155" s="241" t="s">
        <v>384</v>
      </c>
      <c r="I155" s="244" t="s">
        <v>378</v>
      </c>
      <c r="J155" s="6">
        <f ca="1">IF(testfarbe(G155)=43,1,0)+IF(testfarbe(H155)=43,1,0)+IF(testfarbe(I155)=43,1,0)</f>
        <v>2</v>
      </c>
      <c r="M155">
        <f t="shared" ca="1" si="11"/>
        <v>0</v>
      </c>
      <c r="N155" s="147"/>
      <c r="O155" s="148"/>
      <c r="P155" s="148"/>
      <c r="Q155" s="148"/>
      <c r="R155" s="148"/>
      <c r="S155" s="148"/>
      <c r="T155" s="148"/>
      <c r="U155" s="148"/>
      <c r="V155" s="149"/>
      <c r="W155" s="147"/>
      <c r="X155" s="148"/>
      <c r="Y155" s="148"/>
      <c r="Z155" s="148"/>
      <c r="AA155" s="148"/>
      <c r="AB155" s="148"/>
      <c r="AC155" s="148"/>
      <c r="AD155" s="148"/>
      <c r="AE155" s="149"/>
    </row>
    <row r="156" spans="1:31" ht="13.5" customHeight="1" x14ac:dyDescent="0.25">
      <c r="A156" s="127">
        <f t="shared" si="7"/>
        <v>29</v>
      </c>
      <c r="B156" s="15">
        <f t="shared" si="8"/>
        <v>41836</v>
      </c>
      <c r="C156" s="4" t="str">
        <f t="shared" si="9"/>
        <v>Mi</v>
      </c>
      <c r="D156" s="22"/>
      <c r="E156" s="211"/>
      <c r="F156" s="210"/>
      <c r="G156" s="32"/>
      <c r="H156" s="26" t="s">
        <v>379</v>
      </c>
      <c r="I156" s="242" t="s">
        <v>366</v>
      </c>
      <c r="J156" s="6">
        <f ca="1">IF(testfarbe(G156)=43,1,0)+IF(testfarbe(H156)=43,1,0)+IF(testfarbe(I156)=43,1,0)</f>
        <v>2</v>
      </c>
      <c r="M156">
        <f t="shared" ca="1" si="11"/>
        <v>0</v>
      </c>
      <c r="N156" s="147"/>
      <c r="O156" s="148"/>
      <c r="P156" s="148"/>
      <c r="Q156" s="148"/>
      <c r="R156" s="148"/>
      <c r="S156" s="148"/>
      <c r="T156" s="148"/>
      <c r="U156" s="148"/>
      <c r="V156" s="149"/>
      <c r="W156" s="147"/>
      <c r="X156" s="148"/>
      <c r="Y156" s="148"/>
      <c r="Z156" s="148"/>
      <c r="AA156" s="148"/>
      <c r="AB156" s="148"/>
      <c r="AC156" s="148"/>
      <c r="AD156" s="148"/>
      <c r="AE156" s="149"/>
    </row>
    <row r="157" spans="1:31" ht="13.5" customHeight="1" x14ac:dyDescent="0.25">
      <c r="A157" s="127">
        <f t="shared" si="7"/>
        <v>29</v>
      </c>
      <c r="B157" s="15">
        <f t="shared" si="8"/>
        <v>41837</v>
      </c>
      <c r="C157" s="4" t="str">
        <f t="shared" si="9"/>
        <v>Do</v>
      </c>
      <c r="D157" s="226" t="s">
        <v>12</v>
      </c>
      <c r="E157" s="5"/>
      <c r="F157" s="227" t="s">
        <v>23</v>
      </c>
      <c r="G157" s="32"/>
      <c r="H157" s="201"/>
      <c r="I157" s="202"/>
      <c r="J157" s="6">
        <f ca="1">IF(testfarbe(G157)=43,1,0)+IF(testfarbe(H157)=43,1,0)+IF(testfarbe(I157)=43,1,0)</f>
        <v>0</v>
      </c>
      <c r="M157">
        <f t="shared" ca="1" si="11"/>
        <v>1</v>
      </c>
      <c r="N157" s="147"/>
      <c r="O157" s="148"/>
      <c r="P157" s="148"/>
      <c r="Q157" s="148"/>
      <c r="R157" s="148"/>
      <c r="S157" s="148"/>
      <c r="T157" s="148"/>
      <c r="U157" s="148"/>
      <c r="V157" s="149"/>
      <c r="W157" s="147"/>
      <c r="X157" s="148"/>
      <c r="Y157" s="148"/>
      <c r="Z157" s="148"/>
      <c r="AA157" s="148"/>
      <c r="AB157" s="148"/>
      <c r="AC157" s="148"/>
      <c r="AD157" s="148"/>
      <c r="AE157" s="149"/>
    </row>
    <row r="158" spans="1:31" ht="13.5" customHeight="1" x14ac:dyDescent="0.25">
      <c r="A158" s="127">
        <f t="shared" si="7"/>
        <v>29</v>
      </c>
      <c r="B158" s="15">
        <f t="shared" si="8"/>
        <v>41838</v>
      </c>
      <c r="C158" s="4" t="str">
        <f t="shared" si="9"/>
        <v>Fr</v>
      </c>
      <c r="D158" s="226"/>
      <c r="E158" s="5"/>
      <c r="F158" s="227"/>
      <c r="G158" s="32"/>
      <c r="H158" s="29"/>
      <c r="I158" s="13"/>
      <c r="J158" s="6">
        <f ca="1">IF(testfarbe(G158)=43,1,0)+IF(testfarbe(H158)=43,1,0)+IF(testfarbe(I158)=43,1,0)</f>
        <v>0</v>
      </c>
      <c r="M158">
        <f t="shared" ca="1" si="11"/>
        <v>1</v>
      </c>
      <c r="N158" s="147"/>
      <c r="O158" s="148"/>
      <c r="P158" s="148"/>
      <c r="Q158" s="148"/>
      <c r="R158" s="148"/>
      <c r="S158" s="148"/>
      <c r="T158" s="148"/>
      <c r="U158" s="148"/>
      <c r="V158" s="149"/>
      <c r="W158" s="147"/>
      <c r="X158" s="148"/>
      <c r="Y158" s="148"/>
      <c r="Z158" s="148"/>
      <c r="AA158" s="148"/>
      <c r="AB158" s="148"/>
      <c r="AC158" s="148"/>
      <c r="AD158" s="148"/>
      <c r="AE158" s="149"/>
    </row>
    <row r="159" spans="1:31" ht="13.5" customHeight="1" x14ac:dyDescent="0.25">
      <c r="A159" s="127">
        <f t="shared" si="7"/>
        <v>29</v>
      </c>
      <c r="B159" s="15">
        <f t="shared" si="8"/>
        <v>41839</v>
      </c>
      <c r="C159" s="4" t="str">
        <f t="shared" si="9"/>
        <v>Sa</v>
      </c>
      <c r="D159" s="226"/>
      <c r="E159" s="5"/>
      <c r="F159" s="227"/>
      <c r="G159" s="32"/>
      <c r="H159" s="24"/>
      <c r="I159" s="25"/>
      <c r="J159" s="6">
        <f ca="1">IF(testfarbe(G159)=43,1,0)+IF(testfarbe(H159)=43,1,0)+IF(testfarbe(I159)=43,1,0)</f>
        <v>0</v>
      </c>
      <c r="M159">
        <f t="shared" ca="1" si="11"/>
        <v>1</v>
      </c>
      <c r="N159" s="147"/>
      <c r="O159" s="148"/>
      <c r="P159" s="148"/>
      <c r="Q159" s="148"/>
      <c r="R159" s="148"/>
      <c r="S159" s="148"/>
      <c r="T159" s="148"/>
      <c r="U159" s="148"/>
      <c r="V159" s="149"/>
      <c r="W159" s="147"/>
      <c r="X159" s="148"/>
      <c r="Y159" s="148"/>
      <c r="Z159" s="148"/>
      <c r="AA159" s="148"/>
      <c r="AB159" s="148"/>
      <c r="AC159" s="148"/>
      <c r="AD159" s="148"/>
      <c r="AE159" s="149"/>
    </row>
    <row r="160" spans="1:31" ht="13.5" customHeight="1" x14ac:dyDescent="0.25">
      <c r="A160" s="127">
        <f t="shared" si="7"/>
        <v>29</v>
      </c>
      <c r="B160" s="15">
        <f t="shared" si="8"/>
        <v>41840</v>
      </c>
      <c r="C160" s="4" t="str">
        <f t="shared" si="9"/>
        <v>So</v>
      </c>
      <c r="D160" s="226"/>
      <c r="E160" s="5"/>
      <c r="F160" s="227"/>
      <c r="G160" s="28"/>
      <c r="H160" s="29"/>
      <c r="I160" s="13"/>
      <c r="J160" s="6">
        <f ca="1">IF(testfarbe(G160)=43,1,0)+IF(testfarbe(H160)=43,1,0)+IF(testfarbe(I160)=43,1,0)</f>
        <v>0</v>
      </c>
      <c r="M160">
        <f t="shared" ca="1" si="11"/>
        <v>1</v>
      </c>
      <c r="N160" s="147"/>
      <c r="O160" s="148"/>
      <c r="P160" s="148"/>
      <c r="Q160" s="148"/>
      <c r="R160" s="148"/>
      <c r="S160" s="148"/>
      <c r="T160" s="148"/>
      <c r="U160" s="148"/>
      <c r="V160" s="149"/>
      <c r="W160" s="147"/>
      <c r="X160" s="148"/>
      <c r="Y160" s="148"/>
      <c r="Z160" s="148"/>
      <c r="AA160" s="148"/>
      <c r="AB160" s="148"/>
      <c r="AC160" s="148"/>
      <c r="AD160" s="148"/>
      <c r="AE160" s="149"/>
    </row>
    <row r="161" spans="1:31" ht="13.5" customHeight="1" x14ac:dyDescent="0.25">
      <c r="A161" s="127">
        <f t="shared" si="7"/>
        <v>30</v>
      </c>
      <c r="B161" s="15">
        <f t="shared" si="8"/>
        <v>41841</v>
      </c>
      <c r="C161" s="3" t="str">
        <f t="shared" si="9"/>
        <v>Mo</v>
      </c>
      <c r="D161" s="226"/>
      <c r="E161" s="5"/>
      <c r="F161" s="227"/>
      <c r="G161" s="28"/>
      <c r="H161" s="29"/>
      <c r="I161" s="13"/>
      <c r="J161" s="6">
        <f ca="1">IF(testfarbe(G161)=43,1,0)+IF(testfarbe(H161)=43,1,0)+IF(testfarbe(I161)=43,1,0)</f>
        <v>0</v>
      </c>
      <c r="M161">
        <f t="shared" ca="1" si="11"/>
        <v>1</v>
      </c>
      <c r="N161" s="147"/>
      <c r="O161" s="148"/>
      <c r="P161" s="148"/>
      <c r="Q161" s="148"/>
      <c r="R161" s="148"/>
      <c r="S161" s="148"/>
      <c r="T161" s="148"/>
      <c r="U161" s="148"/>
      <c r="V161" s="149"/>
      <c r="W161" s="147"/>
      <c r="X161" s="148"/>
      <c r="Y161" s="148"/>
      <c r="Z161" s="148"/>
      <c r="AA161" s="148"/>
      <c r="AB161" s="148"/>
      <c r="AC161" s="148"/>
      <c r="AD161" s="148"/>
      <c r="AE161" s="149"/>
    </row>
    <row r="162" spans="1:31" ht="13.5" customHeight="1" x14ac:dyDescent="0.25">
      <c r="A162" s="127">
        <f t="shared" si="7"/>
        <v>30</v>
      </c>
      <c r="B162" s="15">
        <f t="shared" si="8"/>
        <v>41842</v>
      </c>
      <c r="C162" s="3" t="str">
        <f t="shared" si="9"/>
        <v>Di</v>
      </c>
      <c r="D162" s="226"/>
      <c r="E162" s="5"/>
      <c r="F162" s="227"/>
      <c r="G162" s="28"/>
      <c r="H162" s="29"/>
      <c r="I162" s="13"/>
      <c r="J162" s="6">
        <f ca="1">IF(testfarbe(G162)=43,1,0)+IF(testfarbe(H162)=43,1,0)+IF(testfarbe(I162)=43,1,0)</f>
        <v>0</v>
      </c>
      <c r="M162">
        <f t="shared" ca="1" si="11"/>
        <v>1</v>
      </c>
      <c r="N162" s="147"/>
      <c r="O162" s="148"/>
      <c r="P162" s="148"/>
      <c r="Q162" s="148"/>
      <c r="R162" s="148"/>
      <c r="S162" s="148"/>
      <c r="T162" s="148"/>
      <c r="U162" s="148"/>
      <c r="V162" s="149"/>
      <c r="W162" s="147"/>
      <c r="X162" s="148"/>
      <c r="Y162" s="148"/>
      <c r="Z162" s="148"/>
      <c r="AA162" s="148"/>
      <c r="AB162" s="148"/>
      <c r="AC162" s="148"/>
      <c r="AD162" s="148"/>
      <c r="AE162" s="149"/>
    </row>
    <row r="163" spans="1:31" ht="13.5" customHeight="1" x14ac:dyDescent="0.25">
      <c r="A163" s="127">
        <f t="shared" si="7"/>
        <v>30</v>
      </c>
      <c r="B163" s="15">
        <f t="shared" si="8"/>
        <v>41843</v>
      </c>
      <c r="C163" s="3" t="str">
        <f t="shared" si="9"/>
        <v>Mi</v>
      </c>
      <c r="D163" s="226"/>
      <c r="E163" s="5"/>
      <c r="F163" s="227"/>
      <c r="G163" s="28"/>
      <c r="H163" s="29"/>
      <c r="I163" s="13"/>
      <c r="J163" s="6">
        <f ca="1">IF(testfarbe(G163)=43,1,0)+IF(testfarbe(H163)=43,1,0)+IF(testfarbe(I163)=43,1,0)</f>
        <v>0</v>
      </c>
      <c r="M163">
        <f t="shared" ca="1" si="11"/>
        <v>1</v>
      </c>
      <c r="N163" s="147"/>
      <c r="O163" s="148"/>
      <c r="P163" s="148"/>
      <c r="Q163" s="148"/>
      <c r="R163" s="148"/>
      <c r="S163" s="148"/>
      <c r="T163" s="148"/>
      <c r="U163" s="148"/>
      <c r="V163" s="149"/>
      <c r="W163" s="147"/>
      <c r="X163" s="148"/>
      <c r="Y163" s="148"/>
      <c r="Z163" s="148"/>
      <c r="AA163" s="148"/>
      <c r="AB163" s="148"/>
      <c r="AC163" s="148"/>
      <c r="AD163" s="148"/>
      <c r="AE163" s="149"/>
    </row>
    <row r="164" spans="1:31" ht="13.5" customHeight="1" x14ac:dyDescent="0.25">
      <c r="A164" s="127">
        <f t="shared" si="7"/>
        <v>30</v>
      </c>
      <c r="B164" s="15">
        <f t="shared" si="8"/>
        <v>41844</v>
      </c>
      <c r="C164" s="3" t="str">
        <f t="shared" si="9"/>
        <v>Do</v>
      </c>
      <c r="D164" s="226" t="s">
        <v>12</v>
      </c>
      <c r="E164" s="5"/>
      <c r="F164" s="227"/>
      <c r="G164" s="28"/>
      <c r="H164" s="139"/>
      <c r="I164" s="139"/>
      <c r="J164" s="6">
        <f ca="1">IF(testfarbe(G164)=43,1,0)+IF(testfarbe(H164)=43,1,0)+IF(testfarbe(I164)=43,1,0)</f>
        <v>0</v>
      </c>
      <c r="M164">
        <f t="shared" ca="1" si="11"/>
        <v>1</v>
      </c>
      <c r="N164" s="147"/>
      <c r="O164" s="148"/>
      <c r="P164" s="148"/>
      <c r="Q164" s="148"/>
      <c r="R164" s="148"/>
      <c r="S164" s="148"/>
      <c r="T164" s="148"/>
      <c r="U164" s="148"/>
      <c r="V164" s="149"/>
      <c r="W164" s="147"/>
      <c r="X164" s="148"/>
      <c r="Y164" s="148"/>
      <c r="Z164" s="148"/>
      <c r="AA164" s="148"/>
      <c r="AB164" s="148"/>
      <c r="AC164" s="148"/>
      <c r="AD164" s="148"/>
      <c r="AE164" s="149"/>
    </row>
    <row r="165" spans="1:31" ht="13.5" customHeight="1" x14ac:dyDescent="0.25">
      <c r="A165" s="127">
        <f t="shared" si="7"/>
        <v>30</v>
      </c>
      <c r="B165" s="15">
        <f t="shared" si="8"/>
        <v>41845</v>
      </c>
      <c r="C165" s="3" t="str">
        <f t="shared" si="9"/>
        <v>Fr</v>
      </c>
      <c r="D165" s="226"/>
      <c r="E165" s="5"/>
      <c r="F165" s="227"/>
      <c r="G165" s="28"/>
      <c r="H165" s="139"/>
      <c r="I165" s="139"/>
      <c r="J165" s="6">
        <f ca="1">IF(testfarbe(G165)=43,1,0)+IF(testfarbe(H165)=43,1,0)+IF(testfarbe(I165)=43,1,0)</f>
        <v>0</v>
      </c>
      <c r="M165">
        <f t="shared" ca="1" si="11"/>
        <v>1</v>
      </c>
      <c r="N165" s="147"/>
      <c r="O165" s="148"/>
      <c r="P165" s="148"/>
      <c r="Q165" s="148"/>
      <c r="R165" s="148"/>
      <c r="S165" s="148"/>
      <c r="T165" s="148"/>
      <c r="U165" s="148"/>
      <c r="V165" s="149"/>
      <c r="W165" s="147"/>
      <c r="X165" s="148"/>
      <c r="Y165" s="148"/>
      <c r="Z165" s="148"/>
      <c r="AA165" s="148"/>
      <c r="AB165" s="148"/>
      <c r="AC165" s="148"/>
      <c r="AD165" s="148"/>
      <c r="AE165" s="149"/>
    </row>
    <row r="166" spans="1:31" ht="13.5" customHeight="1" x14ac:dyDescent="0.25">
      <c r="A166" s="127">
        <f t="shared" si="7"/>
        <v>30</v>
      </c>
      <c r="B166" s="15">
        <f t="shared" si="8"/>
        <v>41846</v>
      </c>
      <c r="C166" s="3" t="str">
        <f t="shared" si="9"/>
        <v>Sa</v>
      </c>
      <c r="D166" s="226"/>
      <c r="E166" s="5"/>
      <c r="F166" s="227"/>
      <c r="G166" s="28"/>
      <c r="H166" s="29"/>
      <c r="I166" s="13"/>
      <c r="J166" s="6">
        <f ca="1">IF(testfarbe(G166)=43,1,0)+IF(testfarbe(H166)=43,1,0)+IF(testfarbe(I166)=43,1,0)</f>
        <v>0</v>
      </c>
      <c r="M166">
        <f t="shared" ca="1" si="11"/>
        <v>1</v>
      </c>
      <c r="N166" s="147"/>
      <c r="O166" s="148"/>
      <c r="P166" s="148"/>
      <c r="Q166" s="148"/>
      <c r="R166" s="148"/>
      <c r="S166" s="148"/>
      <c r="T166" s="148"/>
      <c r="U166" s="148"/>
      <c r="V166" s="149"/>
      <c r="W166" s="147"/>
      <c r="X166" s="148"/>
      <c r="Y166" s="148"/>
      <c r="Z166" s="148"/>
      <c r="AA166" s="148"/>
      <c r="AB166" s="148"/>
      <c r="AC166" s="148"/>
      <c r="AD166" s="148"/>
      <c r="AE166" s="149"/>
    </row>
    <row r="167" spans="1:31" ht="13.5" customHeight="1" x14ac:dyDescent="0.25">
      <c r="A167" s="127">
        <f t="shared" si="7"/>
        <v>30</v>
      </c>
      <c r="B167" s="15">
        <f t="shared" si="8"/>
        <v>41847</v>
      </c>
      <c r="C167" s="3" t="str">
        <f t="shared" si="9"/>
        <v>So</v>
      </c>
      <c r="D167" s="226"/>
      <c r="E167" s="5"/>
      <c r="F167" s="227"/>
      <c r="G167" s="32"/>
      <c r="H167" s="29"/>
      <c r="I167" s="13"/>
      <c r="J167" s="6">
        <f ca="1">IF(testfarbe(G167)=43,1,0)+IF(testfarbe(H167)=43,1,0)+IF(testfarbe(I167)=43,1,0)</f>
        <v>0</v>
      </c>
      <c r="M167">
        <f t="shared" ca="1" si="11"/>
        <v>1</v>
      </c>
      <c r="N167" s="147"/>
      <c r="O167" s="148"/>
      <c r="P167" s="148"/>
      <c r="Q167" s="148"/>
      <c r="R167" s="148"/>
      <c r="S167" s="148"/>
      <c r="T167" s="148"/>
      <c r="U167" s="148"/>
      <c r="V167" s="149"/>
      <c r="W167" s="147"/>
      <c r="X167" s="148"/>
      <c r="Y167" s="148"/>
      <c r="Z167" s="148"/>
      <c r="AA167" s="148"/>
      <c r="AB167" s="148"/>
      <c r="AC167" s="148"/>
      <c r="AD167" s="148"/>
      <c r="AE167" s="149"/>
    </row>
    <row r="168" spans="1:31" ht="13.5" customHeight="1" x14ac:dyDescent="0.25">
      <c r="A168" s="127">
        <f t="shared" si="7"/>
        <v>31</v>
      </c>
      <c r="B168" s="15">
        <f t="shared" si="8"/>
        <v>41848</v>
      </c>
      <c r="C168" s="4" t="str">
        <f t="shared" si="9"/>
        <v>Mo</v>
      </c>
      <c r="D168" s="226"/>
      <c r="E168" s="5"/>
      <c r="F168" s="227"/>
      <c r="G168" s="32"/>
      <c r="H168" s="201"/>
      <c r="I168" s="202"/>
      <c r="M168">
        <f t="shared" si="11"/>
        <v>1</v>
      </c>
      <c r="N168" s="147"/>
      <c r="O168" s="148"/>
      <c r="P168" s="148"/>
      <c r="Q168" s="148"/>
      <c r="R168" s="148"/>
      <c r="S168" s="148"/>
      <c r="T168" s="148"/>
      <c r="U168" s="148"/>
      <c r="V168" s="149"/>
      <c r="W168" s="147"/>
      <c r="X168" s="148"/>
      <c r="Y168" s="148"/>
      <c r="Z168" s="148"/>
      <c r="AA168" s="148"/>
      <c r="AB168" s="148"/>
      <c r="AC168" s="148"/>
      <c r="AD168" s="148"/>
      <c r="AE168" s="149"/>
    </row>
    <row r="169" spans="1:31" ht="13.5" customHeight="1" x14ac:dyDescent="0.25">
      <c r="A169" s="127">
        <f t="shared" si="7"/>
        <v>31</v>
      </c>
      <c r="B169" s="15">
        <f t="shared" si="8"/>
        <v>41849</v>
      </c>
      <c r="C169" s="4" t="str">
        <f t="shared" si="9"/>
        <v>Di</v>
      </c>
      <c r="D169" s="226"/>
      <c r="E169" s="5"/>
      <c r="F169" s="227"/>
      <c r="G169" s="32"/>
      <c r="H169" s="29"/>
      <c r="I169" s="141"/>
      <c r="M169">
        <f t="shared" si="11"/>
        <v>1</v>
      </c>
      <c r="N169" s="147"/>
      <c r="O169" s="148"/>
      <c r="P169" s="148"/>
      <c r="Q169" s="148"/>
      <c r="R169" s="148"/>
      <c r="S169" s="148"/>
      <c r="T169" s="148"/>
      <c r="U169" s="148"/>
      <c r="V169" s="149"/>
      <c r="W169" s="147"/>
      <c r="X169" s="148"/>
      <c r="Y169" s="148"/>
      <c r="Z169" s="148"/>
      <c r="AA169" s="148"/>
      <c r="AB169" s="148"/>
      <c r="AC169" s="148"/>
      <c r="AD169" s="148"/>
      <c r="AE169" s="149"/>
    </row>
    <row r="170" spans="1:31" ht="13.5" customHeight="1" x14ac:dyDescent="0.25">
      <c r="A170" s="127">
        <f t="shared" si="7"/>
        <v>31</v>
      </c>
      <c r="B170" s="15">
        <f t="shared" si="8"/>
        <v>41850</v>
      </c>
      <c r="C170" s="4" t="str">
        <f t="shared" si="9"/>
        <v>Mi</v>
      </c>
      <c r="D170" s="226"/>
      <c r="E170" s="18"/>
      <c r="F170" s="227"/>
      <c r="G170" s="32"/>
      <c r="H170" s="29"/>
      <c r="I170" s="13"/>
      <c r="M170">
        <f t="shared" si="11"/>
        <v>1</v>
      </c>
      <c r="N170" s="147"/>
      <c r="O170" s="148"/>
      <c r="P170" s="148"/>
      <c r="Q170" s="148"/>
      <c r="R170" s="148"/>
      <c r="S170" s="148"/>
      <c r="T170" s="148"/>
      <c r="U170" s="148"/>
      <c r="V170" s="149"/>
      <c r="W170" s="147"/>
      <c r="X170" s="148"/>
      <c r="Y170" s="148"/>
      <c r="Z170" s="148"/>
      <c r="AA170" s="148"/>
      <c r="AB170" s="148"/>
      <c r="AC170" s="148"/>
      <c r="AD170" s="148"/>
      <c r="AE170" s="149"/>
    </row>
    <row r="171" spans="1:31" ht="13.5" customHeight="1" x14ac:dyDescent="0.25">
      <c r="A171" s="127">
        <f t="shared" si="7"/>
        <v>31</v>
      </c>
      <c r="B171" s="15">
        <f t="shared" si="8"/>
        <v>41851</v>
      </c>
      <c r="C171" s="4" t="str">
        <f t="shared" si="9"/>
        <v>Do</v>
      </c>
      <c r="D171" s="226"/>
      <c r="E171" s="18"/>
      <c r="F171" s="227"/>
      <c r="G171" s="32"/>
      <c r="H171" s="29"/>
      <c r="I171" s="13"/>
      <c r="M171">
        <f t="shared" si="11"/>
        <v>1</v>
      </c>
      <c r="N171" s="147"/>
      <c r="O171" s="148"/>
      <c r="P171" s="148"/>
      <c r="Q171" s="148"/>
      <c r="R171" s="148"/>
      <c r="S171" s="148"/>
      <c r="T171" s="148"/>
      <c r="U171" s="148"/>
      <c r="V171" s="149"/>
      <c r="W171" s="147"/>
      <c r="X171" s="148"/>
      <c r="Y171" s="148"/>
      <c r="Z171" s="148"/>
      <c r="AA171" s="148"/>
      <c r="AB171" s="148"/>
      <c r="AC171" s="148"/>
      <c r="AD171" s="148"/>
      <c r="AE171" s="149"/>
    </row>
    <row r="172" spans="1:31" ht="13.5" customHeight="1" x14ac:dyDescent="0.25">
      <c r="A172" s="127">
        <f t="shared" si="7"/>
        <v>31</v>
      </c>
      <c r="B172" s="2">
        <f t="shared" si="8"/>
        <v>41852</v>
      </c>
      <c r="C172" s="4" t="str">
        <f t="shared" si="9"/>
        <v>Fr</v>
      </c>
      <c r="D172" s="226"/>
      <c r="E172" s="18"/>
      <c r="F172" s="227"/>
      <c r="G172" s="32"/>
      <c r="H172" s="29"/>
      <c r="I172" s="13"/>
      <c r="M172">
        <f t="shared" si="11"/>
        <v>1</v>
      </c>
      <c r="N172" s="147"/>
      <c r="O172" s="148"/>
      <c r="P172" s="148"/>
      <c r="Q172" s="148"/>
      <c r="R172" s="148"/>
      <c r="S172" s="148"/>
      <c r="T172" s="148"/>
      <c r="U172" s="148"/>
      <c r="V172" s="149"/>
      <c r="W172" s="147"/>
      <c r="X172" s="148"/>
      <c r="Y172" s="148"/>
      <c r="Z172" s="148"/>
      <c r="AA172" s="148"/>
      <c r="AB172" s="148"/>
      <c r="AC172" s="148"/>
      <c r="AD172" s="148"/>
      <c r="AE172" s="149"/>
    </row>
    <row r="173" spans="1:31" ht="13.5" customHeight="1" x14ac:dyDescent="0.25">
      <c r="A173" s="127">
        <f t="shared" si="7"/>
        <v>31</v>
      </c>
      <c r="B173" s="2">
        <f t="shared" si="8"/>
        <v>41853</v>
      </c>
      <c r="C173" s="4" t="str">
        <f t="shared" si="9"/>
        <v>Sa</v>
      </c>
      <c r="D173" s="226"/>
      <c r="E173" s="18"/>
      <c r="F173" s="227"/>
      <c r="G173" s="32"/>
      <c r="H173" s="24"/>
      <c r="I173" s="13"/>
      <c r="M173">
        <f t="shared" si="11"/>
        <v>1</v>
      </c>
      <c r="N173" s="147"/>
      <c r="O173" s="148"/>
      <c r="P173" s="148"/>
      <c r="Q173" s="148"/>
      <c r="R173" s="148"/>
      <c r="S173" s="148"/>
      <c r="T173" s="148"/>
      <c r="U173" s="148"/>
      <c r="V173" s="149"/>
      <c r="W173" s="147"/>
      <c r="X173" s="148"/>
      <c r="Y173" s="148"/>
      <c r="Z173" s="148"/>
      <c r="AA173" s="148"/>
      <c r="AB173" s="148"/>
      <c r="AC173" s="148"/>
      <c r="AD173" s="148"/>
      <c r="AE173" s="149"/>
    </row>
    <row r="174" spans="1:31" ht="13.5" customHeight="1" x14ac:dyDescent="0.25">
      <c r="A174" s="127">
        <f t="shared" si="7"/>
        <v>31</v>
      </c>
      <c r="B174" s="2">
        <f t="shared" si="8"/>
        <v>41854</v>
      </c>
      <c r="C174" s="4" t="str">
        <f t="shared" si="9"/>
        <v>So</v>
      </c>
      <c r="D174" s="226"/>
      <c r="E174" s="18"/>
      <c r="F174" s="227"/>
      <c r="G174" s="32"/>
      <c r="H174" s="24"/>
      <c r="I174" s="13"/>
      <c r="M174">
        <f t="shared" si="11"/>
        <v>1</v>
      </c>
      <c r="N174" s="147"/>
      <c r="O174" s="148"/>
      <c r="P174" s="148"/>
      <c r="Q174" s="148"/>
      <c r="R174" s="148"/>
      <c r="S174" s="148"/>
      <c r="T174" s="148"/>
      <c r="U174" s="148"/>
      <c r="V174" s="149"/>
      <c r="W174" s="147"/>
      <c r="X174" s="148"/>
      <c r="Y174" s="148"/>
      <c r="Z174" s="148"/>
      <c r="AA174" s="148"/>
      <c r="AB174" s="148"/>
      <c r="AC174" s="148"/>
      <c r="AD174" s="148"/>
      <c r="AE174" s="149"/>
    </row>
    <row r="175" spans="1:31" ht="13.5" customHeight="1" x14ac:dyDescent="0.25">
      <c r="A175" s="127">
        <f t="shared" si="7"/>
        <v>32</v>
      </c>
      <c r="B175" s="2">
        <f t="shared" si="8"/>
        <v>41855</v>
      </c>
      <c r="C175" s="3" t="str">
        <f t="shared" si="9"/>
        <v>Mo</v>
      </c>
      <c r="D175" s="226"/>
      <c r="E175" s="18"/>
      <c r="F175" s="227"/>
      <c r="G175" s="32"/>
      <c r="H175" s="24"/>
      <c r="I175" s="13"/>
      <c r="M175">
        <f t="shared" si="11"/>
        <v>1</v>
      </c>
      <c r="N175" s="147"/>
      <c r="O175" s="148"/>
      <c r="P175" s="148"/>
      <c r="Q175" s="148"/>
      <c r="R175" s="148"/>
      <c r="S175" s="148"/>
      <c r="T175" s="148"/>
      <c r="U175" s="148"/>
      <c r="V175" s="149"/>
      <c r="W175" s="147"/>
      <c r="X175" s="148"/>
      <c r="Y175" s="148"/>
      <c r="Z175" s="148"/>
      <c r="AA175" s="148"/>
      <c r="AB175" s="148"/>
      <c r="AC175" s="148"/>
      <c r="AD175" s="148"/>
      <c r="AE175" s="149"/>
    </row>
    <row r="176" spans="1:31" ht="13.5" customHeight="1" x14ac:dyDescent="0.25">
      <c r="A176" s="127">
        <f t="shared" si="7"/>
        <v>32</v>
      </c>
      <c r="B176" s="2">
        <f t="shared" si="8"/>
        <v>41856</v>
      </c>
      <c r="C176" s="3" t="str">
        <f t="shared" si="9"/>
        <v>Di</v>
      </c>
      <c r="D176" s="226"/>
      <c r="E176" s="18"/>
      <c r="F176" s="227"/>
      <c r="G176" s="32"/>
      <c r="H176" s="29"/>
      <c r="I176" s="13"/>
      <c r="M176">
        <f t="shared" si="11"/>
        <v>1</v>
      </c>
      <c r="N176" s="147"/>
      <c r="O176" s="148"/>
      <c r="P176" s="148"/>
      <c r="Q176" s="148"/>
      <c r="R176" s="148"/>
      <c r="S176" s="148"/>
      <c r="T176" s="148"/>
      <c r="U176" s="148"/>
      <c r="V176" s="149"/>
      <c r="W176" s="147"/>
      <c r="X176" s="148"/>
      <c r="Y176" s="148"/>
      <c r="Z176" s="148"/>
      <c r="AA176" s="148"/>
      <c r="AB176" s="148"/>
      <c r="AC176" s="148"/>
      <c r="AD176" s="148"/>
      <c r="AE176" s="149"/>
    </row>
    <row r="177" spans="1:31" ht="13.5" customHeight="1" x14ac:dyDescent="0.25">
      <c r="A177" s="127">
        <f t="shared" si="7"/>
        <v>32</v>
      </c>
      <c r="B177" s="2">
        <f t="shared" si="8"/>
        <v>41857</v>
      </c>
      <c r="C177" s="3" t="str">
        <f t="shared" si="9"/>
        <v>Mi</v>
      </c>
      <c r="D177" s="226"/>
      <c r="E177" s="5"/>
      <c r="F177" s="227"/>
      <c r="G177" s="32"/>
      <c r="H177" s="29"/>
      <c r="I177" s="13"/>
      <c r="M177">
        <f t="shared" si="11"/>
        <v>1</v>
      </c>
      <c r="N177" s="147"/>
      <c r="O177" s="148"/>
      <c r="P177" s="148"/>
      <c r="Q177" s="148"/>
      <c r="R177" s="148"/>
      <c r="S177" s="148"/>
      <c r="T177" s="148"/>
      <c r="U177" s="148"/>
      <c r="V177" s="149"/>
      <c r="W177" s="147"/>
      <c r="X177" s="148"/>
      <c r="Y177" s="148"/>
      <c r="Z177" s="148"/>
      <c r="AA177" s="148"/>
      <c r="AB177" s="148"/>
      <c r="AC177" s="148"/>
      <c r="AD177" s="148"/>
      <c r="AE177" s="149"/>
    </row>
    <row r="178" spans="1:31" ht="13.5" customHeight="1" x14ac:dyDescent="0.25">
      <c r="A178" s="127">
        <f t="shared" si="7"/>
        <v>32</v>
      </c>
      <c r="B178" s="2">
        <f t="shared" si="8"/>
        <v>41858</v>
      </c>
      <c r="C178" s="3" t="str">
        <f t="shared" si="9"/>
        <v>Do</v>
      </c>
      <c r="D178" s="18"/>
      <c r="E178" s="211" t="s">
        <v>16</v>
      </c>
      <c r="F178" s="228" t="s">
        <v>20</v>
      </c>
      <c r="G178" s="32"/>
      <c r="H178" s="241" t="s">
        <v>298</v>
      </c>
      <c r="I178" s="242" t="s">
        <v>299</v>
      </c>
      <c r="M178">
        <f t="shared" si="11"/>
        <v>1</v>
      </c>
      <c r="N178" s="147"/>
      <c r="O178" s="148"/>
      <c r="P178" s="148"/>
      <c r="Q178" s="148"/>
      <c r="R178" s="148"/>
      <c r="S178" s="148"/>
      <c r="T178" s="148"/>
      <c r="U178" s="148"/>
      <c r="V178" s="149"/>
      <c r="W178" s="147"/>
      <c r="X178" s="148"/>
      <c r="Y178" s="148"/>
      <c r="Z178" s="148"/>
      <c r="AA178" s="148"/>
      <c r="AB178" s="148"/>
      <c r="AC178" s="148"/>
      <c r="AD178" s="148"/>
      <c r="AE178" s="149"/>
    </row>
    <row r="179" spans="1:31" ht="13.5" customHeight="1" x14ac:dyDescent="0.25">
      <c r="A179" s="127">
        <f t="shared" si="7"/>
        <v>32</v>
      </c>
      <c r="B179" s="2">
        <f t="shared" si="8"/>
        <v>41859</v>
      </c>
      <c r="C179" s="3" t="str">
        <f t="shared" si="9"/>
        <v>Fr</v>
      </c>
      <c r="D179" s="18"/>
      <c r="E179" s="211"/>
      <c r="F179" s="228"/>
      <c r="G179" s="32"/>
      <c r="H179" s="241" t="s">
        <v>291</v>
      </c>
      <c r="I179" s="242" t="s">
        <v>292</v>
      </c>
      <c r="M179">
        <f t="shared" si="11"/>
        <v>1</v>
      </c>
      <c r="N179" s="147"/>
      <c r="O179" s="148"/>
      <c r="P179" s="148"/>
      <c r="Q179" s="148"/>
      <c r="R179" s="148"/>
      <c r="S179" s="148"/>
      <c r="T179" s="148"/>
      <c r="U179" s="148"/>
      <c r="V179" s="149"/>
      <c r="W179" s="147"/>
      <c r="X179" s="148"/>
      <c r="Y179" s="148"/>
      <c r="Z179" s="148"/>
      <c r="AA179" s="148"/>
      <c r="AB179" s="148"/>
      <c r="AC179" s="148"/>
      <c r="AD179" s="148"/>
      <c r="AE179" s="149"/>
    </row>
    <row r="180" spans="1:31" ht="13.5" customHeight="1" x14ac:dyDescent="0.25">
      <c r="A180" s="127">
        <f t="shared" si="7"/>
        <v>32</v>
      </c>
      <c r="B180" s="2">
        <f t="shared" si="8"/>
        <v>41860</v>
      </c>
      <c r="C180" s="3" t="str">
        <f t="shared" si="9"/>
        <v>Sa</v>
      </c>
      <c r="D180" s="18"/>
      <c r="E180" s="211"/>
      <c r="F180" s="228"/>
      <c r="G180" s="32"/>
      <c r="H180" s="24"/>
      <c r="I180" s="13"/>
      <c r="M180">
        <f t="shared" si="11"/>
        <v>1</v>
      </c>
      <c r="N180" s="147"/>
      <c r="O180" s="148"/>
      <c r="P180" s="148"/>
      <c r="Q180" s="148"/>
      <c r="R180" s="148"/>
      <c r="S180" s="148"/>
      <c r="T180" s="148"/>
      <c r="U180" s="148"/>
      <c r="V180" s="149"/>
      <c r="W180" s="147"/>
      <c r="X180" s="148"/>
      <c r="Y180" s="148"/>
      <c r="Z180" s="148"/>
      <c r="AA180" s="148"/>
      <c r="AB180" s="148"/>
      <c r="AC180" s="148"/>
      <c r="AD180" s="148"/>
      <c r="AE180" s="149"/>
    </row>
    <row r="181" spans="1:31" ht="13.5" customHeight="1" x14ac:dyDescent="0.25">
      <c r="A181" s="127">
        <f t="shared" si="7"/>
        <v>32</v>
      </c>
      <c r="B181" s="2">
        <f t="shared" si="8"/>
        <v>41861</v>
      </c>
      <c r="C181" s="3" t="str">
        <f t="shared" si="9"/>
        <v>So</v>
      </c>
      <c r="D181" s="18"/>
      <c r="E181" s="211"/>
      <c r="F181" s="228"/>
      <c r="G181" s="32"/>
      <c r="H181" s="29"/>
      <c r="I181" s="13"/>
      <c r="M181">
        <f t="shared" si="11"/>
        <v>1</v>
      </c>
      <c r="N181" s="147"/>
      <c r="O181" s="148"/>
      <c r="P181" s="148"/>
      <c r="Q181" s="148"/>
      <c r="R181" s="148"/>
      <c r="S181" s="148"/>
      <c r="T181" s="148"/>
      <c r="U181" s="148"/>
      <c r="V181" s="149"/>
      <c r="W181" s="147"/>
      <c r="X181" s="148"/>
      <c r="Y181" s="148"/>
      <c r="Z181" s="148"/>
      <c r="AA181" s="148"/>
      <c r="AB181" s="148"/>
      <c r="AC181" s="148"/>
      <c r="AD181" s="148"/>
      <c r="AE181" s="149"/>
    </row>
    <row r="182" spans="1:31" ht="13.5" customHeight="1" x14ac:dyDescent="0.25">
      <c r="A182" s="127">
        <f t="shared" si="7"/>
        <v>33</v>
      </c>
      <c r="B182" s="2">
        <f t="shared" si="8"/>
        <v>41862</v>
      </c>
      <c r="C182" s="4" t="str">
        <f t="shared" si="9"/>
        <v>Mo</v>
      </c>
      <c r="D182" s="18"/>
      <c r="E182" s="211"/>
      <c r="F182" s="228"/>
      <c r="G182" s="32"/>
      <c r="H182" s="27" t="s">
        <v>303</v>
      </c>
      <c r="I182" s="242" t="s">
        <v>300</v>
      </c>
      <c r="M182">
        <f t="shared" si="11"/>
        <v>1</v>
      </c>
      <c r="N182" s="147"/>
      <c r="O182" s="148"/>
      <c r="P182" s="148"/>
      <c r="Q182" s="148"/>
      <c r="R182" s="148"/>
      <c r="S182" s="148"/>
      <c r="T182" s="148"/>
      <c r="U182" s="148"/>
      <c r="V182" s="149"/>
      <c r="W182" s="147"/>
      <c r="X182" s="148"/>
      <c r="Y182" s="148"/>
      <c r="Z182" s="148"/>
      <c r="AA182" s="148"/>
      <c r="AB182" s="148"/>
      <c r="AC182" s="148"/>
      <c r="AD182" s="148"/>
      <c r="AE182" s="149"/>
    </row>
    <row r="183" spans="1:31" ht="13.5" customHeight="1" x14ac:dyDescent="0.25">
      <c r="A183" s="127">
        <f t="shared" si="7"/>
        <v>33</v>
      </c>
      <c r="B183" s="2">
        <f t="shared" si="8"/>
        <v>41863</v>
      </c>
      <c r="C183" s="4" t="str">
        <f t="shared" si="9"/>
        <v>Di</v>
      </c>
      <c r="D183" s="18"/>
      <c r="E183" s="211"/>
      <c r="F183" s="228"/>
      <c r="G183" s="32"/>
      <c r="H183" s="123" t="s">
        <v>362</v>
      </c>
      <c r="I183" s="241" t="s">
        <v>282</v>
      </c>
      <c r="M183">
        <f t="shared" si="11"/>
        <v>1</v>
      </c>
      <c r="N183" s="147"/>
      <c r="O183" s="148"/>
      <c r="P183" s="148"/>
      <c r="Q183" s="148"/>
      <c r="R183" s="148"/>
      <c r="S183" s="148"/>
      <c r="T183" s="148"/>
      <c r="U183" s="148"/>
      <c r="V183" s="149"/>
      <c r="W183" s="147"/>
      <c r="X183" s="148"/>
      <c r="Y183" s="148"/>
      <c r="Z183" s="148"/>
      <c r="AA183" s="148"/>
      <c r="AB183" s="148"/>
      <c r="AC183" s="148"/>
      <c r="AD183" s="148"/>
      <c r="AE183" s="149"/>
    </row>
    <row r="184" spans="1:31" ht="13.5" customHeight="1" x14ac:dyDescent="0.25">
      <c r="A184" s="127">
        <f t="shared" si="7"/>
        <v>33</v>
      </c>
      <c r="B184" s="2">
        <f t="shared" si="8"/>
        <v>41864</v>
      </c>
      <c r="C184" s="4" t="str">
        <f t="shared" si="9"/>
        <v>Mi</v>
      </c>
      <c r="D184" s="18"/>
      <c r="E184" s="211"/>
      <c r="F184" s="228"/>
      <c r="G184" s="32"/>
      <c r="H184" s="243" t="s">
        <v>301</v>
      </c>
      <c r="I184" s="241" t="s">
        <v>282</v>
      </c>
      <c r="M184">
        <f t="shared" si="11"/>
        <v>1</v>
      </c>
      <c r="N184" s="147"/>
      <c r="O184" s="148"/>
      <c r="P184" s="148"/>
      <c r="Q184" s="148"/>
      <c r="R184" s="148"/>
      <c r="S184" s="148"/>
      <c r="T184" s="148"/>
      <c r="U184" s="148"/>
      <c r="V184" s="149"/>
      <c r="W184" s="147"/>
      <c r="X184" s="148"/>
      <c r="Y184" s="148"/>
      <c r="Z184" s="148"/>
      <c r="AA184" s="148"/>
      <c r="AB184" s="148"/>
      <c r="AC184" s="148"/>
      <c r="AD184" s="148"/>
      <c r="AE184" s="149"/>
    </row>
    <row r="185" spans="1:31" ht="13.5" customHeight="1" x14ac:dyDescent="0.25">
      <c r="A185" s="127">
        <f t="shared" si="7"/>
        <v>33</v>
      </c>
      <c r="B185" s="2">
        <f t="shared" si="8"/>
        <v>41865</v>
      </c>
      <c r="C185" s="4" t="str">
        <f t="shared" si="9"/>
        <v>Do</v>
      </c>
      <c r="D185" s="18"/>
      <c r="E185" s="211"/>
      <c r="F185" s="228"/>
      <c r="G185" s="32"/>
      <c r="H185" s="26" t="s">
        <v>362</v>
      </c>
      <c r="I185" s="242" t="s">
        <v>282</v>
      </c>
      <c r="M185">
        <f t="shared" si="11"/>
        <v>1</v>
      </c>
      <c r="N185" s="147"/>
      <c r="O185" s="148"/>
      <c r="P185" s="148"/>
      <c r="Q185" s="148"/>
      <c r="R185" s="148"/>
      <c r="S185" s="148"/>
      <c r="T185" s="148"/>
      <c r="U185" s="148"/>
      <c r="V185" s="149"/>
      <c r="W185" s="147"/>
      <c r="X185" s="148"/>
      <c r="Y185" s="148"/>
      <c r="Z185" s="148"/>
      <c r="AA185" s="148"/>
      <c r="AB185" s="148"/>
      <c r="AC185" s="148"/>
      <c r="AD185" s="148"/>
      <c r="AE185" s="149"/>
    </row>
    <row r="186" spans="1:31" ht="13.5" customHeight="1" x14ac:dyDescent="0.25">
      <c r="A186" s="127">
        <f t="shared" si="7"/>
        <v>33</v>
      </c>
      <c r="B186" s="2">
        <f t="shared" si="8"/>
        <v>41866</v>
      </c>
      <c r="C186" s="4" t="str">
        <f t="shared" si="9"/>
        <v>Fr</v>
      </c>
      <c r="D186" s="18"/>
      <c r="E186" s="211"/>
      <c r="F186" s="228"/>
      <c r="G186" s="32"/>
      <c r="H186" s="27" t="s">
        <v>303</v>
      </c>
      <c r="I186" s="242" t="s">
        <v>282</v>
      </c>
      <c r="M186">
        <f t="shared" si="11"/>
        <v>1</v>
      </c>
      <c r="N186" s="147"/>
      <c r="O186" s="148"/>
      <c r="P186" s="148"/>
      <c r="Q186" s="148"/>
      <c r="R186" s="148"/>
      <c r="S186" s="148"/>
      <c r="T186" s="148"/>
      <c r="U186" s="148"/>
      <c r="V186" s="149"/>
      <c r="W186" s="147"/>
      <c r="X186" s="148"/>
      <c r="Y186" s="148"/>
      <c r="Z186" s="148"/>
      <c r="AA186" s="148"/>
      <c r="AB186" s="148"/>
      <c r="AC186" s="148"/>
      <c r="AD186" s="148"/>
      <c r="AE186" s="149"/>
    </row>
    <row r="187" spans="1:31" ht="13.5" customHeight="1" x14ac:dyDescent="0.25">
      <c r="A187" s="127">
        <f t="shared" si="7"/>
        <v>33</v>
      </c>
      <c r="B187" s="2">
        <f t="shared" si="8"/>
        <v>41867</v>
      </c>
      <c r="C187" s="4" t="str">
        <f t="shared" si="9"/>
        <v>Sa</v>
      </c>
      <c r="D187" s="18"/>
      <c r="E187" s="211"/>
      <c r="F187" s="228"/>
      <c r="G187" s="32"/>
      <c r="H187" s="24"/>
      <c r="I187" s="13"/>
      <c r="M187">
        <f t="shared" si="11"/>
        <v>1</v>
      </c>
      <c r="N187" s="147"/>
      <c r="O187" s="148"/>
      <c r="P187" s="148"/>
      <c r="Q187" s="148"/>
      <c r="R187" s="148"/>
      <c r="S187" s="148"/>
      <c r="T187" s="148"/>
      <c r="U187" s="148"/>
      <c r="V187" s="149"/>
      <c r="W187" s="147"/>
      <c r="X187" s="148"/>
      <c r="Y187" s="148"/>
      <c r="Z187" s="148"/>
      <c r="AA187" s="148"/>
      <c r="AB187" s="148"/>
      <c r="AC187" s="148"/>
      <c r="AD187" s="148"/>
      <c r="AE187" s="149"/>
    </row>
    <row r="188" spans="1:31" ht="13.5" customHeight="1" x14ac:dyDescent="0.25">
      <c r="A188" s="127">
        <f t="shared" si="7"/>
        <v>33</v>
      </c>
      <c r="B188" s="2">
        <f t="shared" si="8"/>
        <v>41868</v>
      </c>
      <c r="C188" s="4" t="str">
        <f t="shared" si="9"/>
        <v>So</v>
      </c>
      <c r="D188" s="18"/>
      <c r="E188" s="211"/>
      <c r="F188" s="228"/>
      <c r="G188" s="28"/>
      <c r="H188" s="29"/>
      <c r="I188" s="13"/>
      <c r="M188">
        <f t="shared" si="11"/>
        <v>1</v>
      </c>
      <c r="N188" s="147"/>
      <c r="O188" s="148"/>
      <c r="P188" s="148"/>
      <c r="Q188" s="148"/>
      <c r="R188" s="148"/>
      <c r="S188" s="148"/>
      <c r="T188" s="148"/>
      <c r="U188" s="148"/>
      <c r="V188" s="149"/>
      <c r="W188" s="147"/>
      <c r="X188" s="148"/>
      <c r="Y188" s="148"/>
      <c r="Z188" s="148"/>
      <c r="AA188" s="148"/>
      <c r="AB188" s="148"/>
      <c r="AC188" s="148"/>
      <c r="AD188" s="148"/>
      <c r="AE188" s="149"/>
    </row>
    <row r="189" spans="1:31" ht="13.5" customHeight="1" x14ac:dyDescent="0.25">
      <c r="A189" s="127">
        <f t="shared" si="7"/>
        <v>34</v>
      </c>
      <c r="B189" s="2">
        <f t="shared" si="8"/>
        <v>41869</v>
      </c>
      <c r="C189" s="3" t="str">
        <f t="shared" si="9"/>
        <v>Mo</v>
      </c>
      <c r="D189" s="18"/>
      <c r="E189" s="211"/>
      <c r="F189" s="228"/>
      <c r="G189" s="30"/>
      <c r="H189" s="232" t="s">
        <v>287</v>
      </c>
      <c r="I189" s="233"/>
      <c r="J189" s="6">
        <f ca="1">IF(testfarbe(G189)=43,1,0)+IF(testfarbe(H189)=43,1,0)+IF(testfarbe(I189)=43,1,0)</f>
        <v>2</v>
      </c>
      <c r="M189">
        <f t="shared" ca="1" si="11"/>
        <v>0</v>
      </c>
      <c r="N189" s="147"/>
      <c r="O189" s="148"/>
      <c r="P189" s="148"/>
      <c r="Q189" s="148"/>
      <c r="R189" s="148"/>
      <c r="S189" s="148"/>
      <c r="T189" s="148"/>
      <c r="U189" s="148"/>
      <c r="V189" s="149"/>
      <c r="W189" s="147"/>
      <c r="X189" s="148"/>
      <c r="Y189" s="148"/>
      <c r="Z189" s="148"/>
      <c r="AA189" s="148"/>
      <c r="AB189" s="148"/>
      <c r="AC189" s="148"/>
      <c r="AD189" s="148"/>
      <c r="AE189" s="149"/>
    </row>
    <row r="190" spans="1:31" ht="13.5" customHeight="1" x14ac:dyDescent="0.25">
      <c r="A190" s="127">
        <f t="shared" si="7"/>
        <v>34</v>
      </c>
      <c r="B190" s="2">
        <f t="shared" si="8"/>
        <v>41870</v>
      </c>
      <c r="C190" s="3" t="str">
        <f t="shared" si="9"/>
        <v>Di</v>
      </c>
      <c r="D190" s="18"/>
      <c r="E190" s="211"/>
      <c r="F190" s="228"/>
      <c r="G190" s="30"/>
      <c r="H190" s="26" t="s">
        <v>284</v>
      </c>
      <c r="I190" s="239" t="s">
        <v>292</v>
      </c>
      <c r="J190" s="6">
        <f ca="1">IF(testfarbe(G190)=43,1,0)+IF(testfarbe(H190)=43,1,0)+IF(testfarbe(I190)=43,1,0)</f>
        <v>2</v>
      </c>
      <c r="M190">
        <f t="shared" ca="1" si="11"/>
        <v>0</v>
      </c>
      <c r="N190" s="147"/>
      <c r="O190" s="148"/>
      <c r="P190" s="148"/>
      <c r="Q190" s="148"/>
      <c r="R190" s="148"/>
      <c r="S190" s="148"/>
      <c r="T190" s="148"/>
      <c r="U190" s="148"/>
      <c r="V190" s="149"/>
      <c r="W190" s="147"/>
      <c r="X190" s="148"/>
      <c r="Y190" s="148"/>
      <c r="Z190" s="148"/>
      <c r="AA190" s="148"/>
      <c r="AB190" s="148"/>
      <c r="AC190" s="148"/>
      <c r="AD190" s="148"/>
      <c r="AE190" s="149"/>
    </row>
    <row r="191" spans="1:31" ht="13.5" customHeight="1" x14ac:dyDescent="0.25">
      <c r="A191" s="127">
        <f t="shared" si="7"/>
        <v>34</v>
      </c>
      <c r="B191" s="2">
        <f t="shared" si="8"/>
        <v>41871</v>
      </c>
      <c r="C191" s="3" t="str">
        <f t="shared" si="9"/>
        <v>Mi</v>
      </c>
      <c r="D191" s="18"/>
      <c r="E191" s="5"/>
      <c r="F191" s="229" t="s">
        <v>14</v>
      </c>
      <c r="G191" s="30"/>
      <c r="H191" s="29"/>
      <c r="I191" s="27" t="s">
        <v>293</v>
      </c>
      <c r="J191" s="6">
        <f ca="1">IF(testfarbe(G191)=43,1,0)+IF(testfarbe(H191)=43,1,0)+IF(testfarbe(I191)=43,1,0)</f>
        <v>1</v>
      </c>
      <c r="L191" t="s">
        <v>302</v>
      </c>
      <c r="M191">
        <f t="shared" ca="1" si="11"/>
        <v>0</v>
      </c>
      <c r="N191" s="147"/>
      <c r="O191" s="148"/>
      <c r="P191" s="148"/>
      <c r="Q191" s="148"/>
      <c r="R191" s="148"/>
      <c r="S191" s="148"/>
      <c r="T191" s="148"/>
      <c r="U191" s="148"/>
      <c r="V191" s="149"/>
      <c r="W191" s="147"/>
      <c r="X191" s="148"/>
      <c r="Y191" s="148"/>
      <c r="Z191" s="148"/>
      <c r="AA191" s="148"/>
      <c r="AB191" s="148"/>
      <c r="AC191" s="148"/>
      <c r="AD191" s="148"/>
      <c r="AE191" s="149"/>
    </row>
    <row r="192" spans="1:31" ht="13.5" customHeight="1" x14ac:dyDescent="0.25">
      <c r="A192">
        <f t="shared" si="7"/>
        <v>34</v>
      </c>
      <c r="B192" s="2">
        <f t="shared" si="8"/>
        <v>41872</v>
      </c>
      <c r="C192" s="3" t="str">
        <f t="shared" si="9"/>
        <v>Do</v>
      </c>
      <c r="D192" s="5"/>
      <c r="E192" s="18"/>
      <c r="F192" s="229"/>
      <c r="G192" s="30"/>
      <c r="H192" s="29"/>
      <c r="I192" s="27" t="s">
        <v>286</v>
      </c>
      <c r="J192" s="6">
        <f ca="1">IF(testfarbe(G192)=43,1,0)+IF(testfarbe(H192)=43,1,0)+IF(testfarbe(I192)=43,1,0)</f>
        <v>1</v>
      </c>
      <c r="L192" t="s">
        <v>302</v>
      </c>
      <c r="M192">
        <f t="shared" ca="1" si="11"/>
        <v>0</v>
      </c>
      <c r="N192" s="147"/>
      <c r="O192" s="148"/>
      <c r="P192" s="148"/>
      <c r="Q192" s="148"/>
      <c r="R192" s="148"/>
      <c r="S192" s="148"/>
      <c r="T192" s="148"/>
      <c r="U192" s="148"/>
      <c r="V192" s="149"/>
      <c r="W192" s="147"/>
      <c r="X192" s="148"/>
      <c r="Y192" s="148"/>
      <c r="Z192" s="148"/>
      <c r="AA192" s="148"/>
      <c r="AB192" s="148"/>
      <c r="AC192" s="148"/>
      <c r="AD192" s="148"/>
      <c r="AE192" s="149"/>
    </row>
    <row r="193" spans="1:31" ht="13.5" customHeight="1" x14ac:dyDescent="0.25">
      <c r="A193">
        <f t="shared" si="7"/>
        <v>34</v>
      </c>
      <c r="B193" s="2">
        <f t="shared" si="8"/>
        <v>41873</v>
      </c>
      <c r="C193" s="3" t="str">
        <f t="shared" si="9"/>
        <v>Fr</v>
      </c>
      <c r="D193" s="5"/>
      <c r="E193" s="18"/>
      <c r="F193" s="229"/>
      <c r="G193" s="30"/>
      <c r="H193" s="29"/>
      <c r="I193" s="27" t="s">
        <v>304</v>
      </c>
      <c r="J193" s="6">
        <f ca="1">IF(testfarbe(G193)=43,1,0)+IF(testfarbe(H193)=43,1,0)+IF(testfarbe(I193)=43,1,0)</f>
        <v>1</v>
      </c>
      <c r="L193" t="s">
        <v>302</v>
      </c>
      <c r="M193">
        <f t="shared" ca="1" si="11"/>
        <v>0</v>
      </c>
      <c r="N193" s="147"/>
      <c r="O193" s="148"/>
      <c r="P193" s="148"/>
      <c r="Q193" s="148"/>
      <c r="R193" s="148"/>
      <c r="S193" s="148"/>
      <c r="T193" s="148"/>
      <c r="U193" s="148"/>
      <c r="V193" s="149"/>
      <c r="W193" s="147"/>
      <c r="X193" s="148"/>
      <c r="Y193" s="148"/>
      <c r="Z193" s="148"/>
      <c r="AA193" s="148"/>
      <c r="AB193" s="148"/>
      <c r="AC193" s="148"/>
      <c r="AD193" s="148"/>
      <c r="AE193" s="149"/>
    </row>
    <row r="194" spans="1:31" ht="13.5" customHeight="1" x14ac:dyDescent="0.25">
      <c r="A194">
        <f t="shared" si="7"/>
        <v>34</v>
      </c>
      <c r="B194" s="2">
        <f t="shared" si="8"/>
        <v>41874</v>
      </c>
      <c r="C194" s="3" t="str">
        <f t="shared" si="9"/>
        <v>Sa</v>
      </c>
      <c r="D194" s="5"/>
      <c r="E194" s="18"/>
      <c r="F194" s="229"/>
      <c r="G194" s="30"/>
      <c r="H194" s="24"/>
      <c r="I194" s="27" t="s">
        <v>355</v>
      </c>
      <c r="J194" s="6">
        <f ca="1">IF(testfarbe(G194)=43,1,0)+IF(testfarbe(H194)=43,1,0)+IF(testfarbe(I194)=43,1,0)</f>
        <v>1</v>
      </c>
      <c r="L194" t="s">
        <v>302</v>
      </c>
      <c r="M194">
        <f t="shared" ca="1" si="11"/>
        <v>0</v>
      </c>
      <c r="N194" s="147"/>
      <c r="O194" s="148"/>
      <c r="P194" s="148"/>
      <c r="Q194" s="148"/>
      <c r="R194" s="148"/>
      <c r="S194" s="148"/>
      <c r="T194" s="148"/>
      <c r="U194" s="148"/>
      <c r="V194" s="149"/>
      <c r="W194" s="147"/>
      <c r="X194" s="148"/>
      <c r="Y194" s="148"/>
      <c r="Z194" s="148"/>
      <c r="AA194" s="148"/>
      <c r="AB194" s="148"/>
      <c r="AC194" s="148"/>
      <c r="AD194" s="148"/>
      <c r="AE194" s="149"/>
    </row>
    <row r="195" spans="1:31" ht="13.5" customHeight="1" x14ac:dyDescent="0.25">
      <c r="A195">
        <f t="shared" si="7"/>
        <v>34</v>
      </c>
      <c r="B195" s="2">
        <f t="shared" si="8"/>
        <v>41875</v>
      </c>
      <c r="C195" s="3" t="str">
        <f t="shared" si="9"/>
        <v>So</v>
      </c>
      <c r="D195" s="5"/>
      <c r="E195" s="18"/>
      <c r="F195" s="229"/>
      <c r="G195" s="30"/>
      <c r="H195" s="24"/>
      <c r="I195" s="27" t="s">
        <v>305</v>
      </c>
      <c r="J195" s="6">
        <f ca="1">IF(testfarbe(G195)=43,1,0)+IF(testfarbe(H195)=43,1,0)+IF(testfarbe(I195)=43,1,0)</f>
        <v>1</v>
      </c>
      <c r="L195" t="s">
        <v>302</v>
      </c>
      <c r="M195">
        <f t="shared" ca="1" si="11"/>
        <v>0</v>
      </c>
      <c r="N195" s="147"/>
      <c r="O195" s="148"/>
      <c r="P195" s="148"/>
      <c r="Q195" s="148"/>
      <c r="R195" s="148"/>
      <c r="S195" s="148"/>
      <c r="T195" s="148"/>
      <c r="U195" s="148"/>
      <c r="V195" s="149"/>
      <c r="W195" s="147"/>
      <c r="X195" s="148"/>
      <c r="Y195" s="148"/>
      <c r="Z195" s="148"/>
      <c r="AA195" s="148"/>
      <c r="AB195" s="148"/>
      <c r="AC195" s="148"/>
      <c r="AD195" s="148"/>
      <c r="AE195" s="149"/>
    </row>
    <row r="196" spans="1:31" ht="13.5" customHeight="1" x14ac:dyDescent="0.25">
      <c r="A196" s="127">
        <f t="shared" ref="A196:A232" si="12">WEEKNUM(B196,2)</f>
        <v>35</v>
      </c>
      <c r="B196" s="2">
        <f t="shared" si="8"/>
        <v>41876</v>
      </c>
      <c r="C196" s="4" t="str">
        <f t="shared" si="9"/>
        <v>Mo</v>
      </c>
      <c r="D196" s="5"/>
      <c r="E196" s="18"/>
      <c r="F196" s="229"/>
      <c r="G196" s="28"/>
      <c r="H196" s="24"/>
      <c r="I196" s="27" t="s">
        <v>287</v>
      </c>
      <c r="J196" s="6">
        <f ca="1">IF(testfarbe(G196)=43,1,0)+IF(testfarbe(H196)=43,1,0)+IF(testfarbe(I196)=43,1,0)</f>
        <v>1</v>
      </c>
      <c r="L196" t="s">
        <v>302</v>
      </c>
      <c r="M196">
        <f t="shared" ref="M196:M223" ca="1" si="13">IF(J196&lt;1,1,0)</f>
        <v>0</v>
      </c>
      <c r="N196" s="147"/>
      <c r="O196" s="148"/>
      <c r="P196" s="148"/>
      <c r="Q196" s="148"/>
      <c r="R196" s="148"/>
      <c r="S196" s="148"/>
      <c r="T196" s="148"/>
      <c r="U196" s="148"/>
      <c r="V196" s="149"/>
      <c r="W196" s="147"/>
      <c r="X196" s="148"/>
      <c r="Y196" s="148"/>
      <c r="Z196" s="148"/>
      <c r="AA196" s="148"/>
      <c r="AB196" s="148"/>
      <c r="AC196" s="148"/>
      <c r="AD196" s="148"/>
      <c r="AE196" s="149"/>
    </row>
    <row r="197" spans="1:31" ht="13.5" customHeight="1" x14ac:dyDescent="0.25">
      <c r="A197" s="127">
        <f t="shared" si="12"/>
        <v>35</v>
      </c>
      <c r="B197" s="2">
        <f t="shared" ref="B197:B254" si="14">B196+1</f>
        <v>41877</v>
      </c>
      <c r="C197" s="4" t="str">
        <f t="shared" ref="C197:C232" si="15">TEXT(B197,"TTT")</f>
        <v>Di</v>
      </c>
      <c r="D197" s="5"/>
      <c r="E197" s="18"/>
      <c r="F197" s="229"/>
      <c r="G197" s="28"/>
      <c r="H197" s="29"/>
      <c r="I197" s="27" t="s">
        <v>287</v>
      </c>
      <c r="J197" s="6">
        <f ca="1">IF(testfarbe(G197)=43,1,0)+IF(testfarbe(H197)=43,1,0)+IF(testfarbe(I197)=43,1,0)</f>
        <v>1</v>
      </c>
      <c r="L197" t="s">
        <v>302</v>
      </c>
      <c r="M197">
        <f t="shared" ca="1" si="13"/>
        <v>0</v>
      </c>
      <c r="N197" s="147"/>
      <c r="O197" s="148"/>
      <c r="P197" s="148"/>
      <c r="Q197" s="148"/>
      <c r="R197" s="148"/>
      <c r="S197" s="148"/>
      <c r="T197" s="148"/>
      <c r="U197" s="148"/>
      <c r="V197" s="149"/>
      <c r="W197" s="147"/>
      <c r="X197" s="148"/>
      <c r="Y197" s="148"/>
      <c r="Z197" s="148"/>
      <c r="AA197" s="148"/>
      <c r="AB197" s="148"/>
      <c r="AC197" s="148"/>
      <c r="AD197" s="148"/>
      <c r="AE197" s="149"/>
    </row>
    <row r="198" spans="1:31" ht="13.5" customHeight="1" x14ac:dyDescent="0.25">
      <c r="A198" s="127">
        <f t="shared" si="12"/>
        <v>35</v>
      </c>
      <c r="B198" s="2">
        <f t="shared" si="14"/>
        <v>41878</v>
      </c>
      <c r="C198" s="4" t="str">
        <f t="shared" si="15"/>
        <v>Mi</v>
      </c>
      <c r="D198" s="5"/>
      <c r="E198" s="230" t="s">
        <v>10</v>
      </c>
      <c r="F198" s="229"/>
      <c r="G198" s="30"/>
      <c r="H198" s="29"/>
      <c r="I198" s="27" t="s">
        <v>293</v>
      </c>
      <c r="J198" s="6">
        <f ca="1">IF(testfarbe(G198)=43,1,0)+IF(testfarbe(H198)=43,1,0)+IF(testfarbe(I198)=43,1,0)</f>
        <v>1</v>
      </c>
      <c r="L198" t="s">
        <v>302</v>
      </c>
      <c r="M198">
        <f t="shared" ca="1" si="13"/>
        <v>0</v>
      </c>
      <c r="N198" s="147"/>
      <c r="O198" s="148"/>
      <c r="P198" s="148"/>
      <c r="Q198" s="148"/>
      <c r="R198" s="148"/>
      <c r="S198" s="148"/>
      <c r="T198" s="148"/>
      <c r="U198" s="148"/>
      <c r="V198" s="149"/>
      <c r="W198" s="147"/>
      <c r="X198" s="148"/>
      <c r="Y198" s="148"/>
      <c r="Z198" s="148"/>
      <c r="AA198" s="148"/>
      <c r="AB198" s="148"/>
      <c r="AC198" s="148"/>
      <c r="AD198" s="148"/>
      <c r="AE198" s="149"/>
    </row>
    <row r="199" spans="1:31" ht="13.5" customHeight="1" x14ac:dyDescent="0.25">
      <c r="A199" s="127">
        <f t="shared" si="12"/>
        <v>35</v>
      </c>
      <c r="B199" s="2">
        <f t="shared" si="14"/>
        <v>41879</v>
      </c>
      <c r="C199" s="4" t="str">
        <f t="shared" si="15"/>
        <v>Do</v>
      </c>
      <c r="D199" s="5"/>
      <c r="E199" s="230"/>
      <c r="F199" s="229"/>
      <c r="G199" s="28"/>
      <c r="H199" s="29"/>
      <c r="I199" s="27" t="s">
        <v>278</v>
      </c>
      <c r="J199" s="6">
        <f ca="1">IF(testfarbe(G199)=43,1,0)+IF(testfarbe(H199)=43,1,0)+IF(testfarbe(I199)=43,1,0)</f>
        <v>1</v>
      </c>
      <c r="L199" t="s">
        <v>302</v>
      </c>
      <c r="M199">
        <f t="shared" ca="1" si="13"/>
        <v>0</v>
      </c>
      <c r="N199" s="147"/>
      <c r="O199" s="148"/>
      <c r="P199" s="148"/>
      <c r="Q199" s="148"/>
      <c r="R199" s="148"/>
      <c r="S199" s="148"/>
      <c r="T199" s="148"/>
      <c r="U199" s="148"/>
      <c r="V199" s="149"/>
      <c r="W199" s="147"/>
      <c r="X199" s="148"/>
      <c r="Y199" s="148"/>
      <c r="Z199" s="148"/>
      <c r="AA199" s="148"/>
      <c r="AB199" s="148"/>
      <c r="AC199" s="148"/>
      <c r="AD199" s="148"/>
      <c r="AE199" s="149"/>
    </row>
    <row r="200" spans="1:31" ht="13.5" customHeight="1" x14ac:dyDescent="0.25">
      <c r="A200" s="127">
        <f t="shared" si="12"/>
        <v>35</v>
      </c>
      <c r="B200" s="2">
        <f t="shared" si="14"/>
        <v>41880</v>
      </c>
      <c r="C200" s="4" t="str">
        <f t="shared" si="15"/>
        <v>Fr</v>
      </c>
      <c r="D200" s="5"/>
      <c r="E200" s="230"/>
      <c r="F200" s="229"/>
      <c r="G200" s="28"/>
      <c r="H200" s="29"/>
      <c r="I200" s="27" t="s">
        <v>306</v>
      </c>
      <c r="J200" s="6">
        <f ca="1">IF(testfarbe(G200)=43,1,0)+IF(testfarbe(H200)=43,1,0)+IF(testfarbe(I200)=43,1,0)</f>
        <v>1</v>
      </c>
      <c r="L200" t="s">
        <v>302</v>
      </c>
      <c r="M200">
        <f t="shared" ca="1" si="13"/>
        <v>0</v>
      </c>
      <c r="N200" s="147"/>
      <c r="O200" s="148"/>
      <c r="P200" s="148"/>
      <c r="Q200" s="148"/>
      <c r="R200" s="148"/>
      <c r="S200" s="148"/>
      <c r="T200" s="148"/>
      <c r="U200" s="148"/>
      <c r="V200" s="149"/>
      <c r="W200" s="147"/>
      <c r="X200" s="148"/>
      <c r="Y200" s="148"/>
      <c r="Z200" s="148"/>
      <c r="AA200" s="148"/>
      <c r="AB200" s="148"/>
      <c r="AC200" s="148"/>
      <c r="AD200" s="148"/>
      <c r="AE200" s="149"/>
    </row>
    <row r="201" spans="1:31" ht="13.5" customHeight="1" x14ac:dyDescent="0.25">
      <c r="A201" s="127">
        <f t="shared" si="12"/>
        <v>35</v>
      </c>
      <c r="B201" s="2">
        <f t="shared" si="14"/>
        <v>41881</v>
      </c>
      <c r="C201" s="4" t="str">
        <f t="shared" si="15"/>
        <v>Sa</v>
      </c>
      <c r="D201" s="5"/>
      <c r="E201" s="230"/>
      <c r="F201" s="229"/>
      <c r="G201" s="28"/>
      <c r="H201" s="24"/>
      <c r="I201" s="27" t="s">
        <v>304</v>
      </c>
      <c r="J201" s="6">
        <f ca="1">IF(testfarbe(G201)=43,1,0)+IF(testfarbe(H201)=43,1,0)+IF(testfarbe(I201)=43,1,0)</f>
        <v>1</v>
      </c>
      <c r="L201" t="s">
        <v>302</v>
      </c>
      <c r="M201">
        <f t="shared" ca="1" si="13"/>
        <v>0</v>
      </c>
      <c r="N201" s="147"/>
      <c r="O201" s="148"/>
      <c r="P201" s="148"/>
      <c r="Q201" s="148"/>
      <c r="R201" s="148"/>
      <c r="S201" s="148"/>
      <c r="T201" s="148"/>
      <c r="U201" s="148"/>
      <c r="V201" s="149"/>
      <c r="W201" s="147"/>
      <c r="X201" s="148"/>
      <c r="Y201" s="148"/>
      <c r="Z201" s="148"/>
      <c r="AA201" s="148"/>
      <c r="AB201" s="148"/>
      <c r="AC201" s="148"/>
      <c r="AD201" s="148"/>
      <c r="AE201" s="149"/>
    </row>
    <row r="202" spans="1:31" ht="13.5" customHeight="1" x14ac:dyDescent="0.25">
      <c r="A202" s="127">
        <f t="shared" si="12"/>
        <v>35</v>
      </c>
      <c r="B202" s="2">
        <f t="shared" si="14"/>
        <v>41882</v>
      </c>
      <c r="C202" s="4" t="str">
        <f t="shared" si="15"/>
        <v>So</v>
      </c>
      <c r="D202" s="5"/>
      <c r="E202" s="230"/>
      <c r="F202" s="229"/>
      <c r="G202" s="28"/>
      <c r="H202" s="29"/>
      <c r="I202" s="27" t="s">
        <v>304</v>
      </c>
      <c r="J202" s="6">
        <f ca="1">IF(testfarbe(G202)=43,1,0)+IF(testfarbe(H202)=43,1,0)+IF(testfarbe(I202)=43,1,0)</f>
        <v>1</v>
      </c>
      <c r="L202" t="s">
        <v>302</v>
      </c>
      <c r="M202">
        <f t="shared" ca="1" si="13"/>
        <v>0</v>
      </c>
      <c r="N202" s="147"/>
      <c r="O202" s="148"/>
      <c r="P202" s="148"/>
      <c r="Q202" s="148"/>
      <c r="R202" s="148"/>
      <c r="S202" s="148"/>
      <c r="T202" s="148"/>
      <c r="U202" s="148"/>
      <c r="V202" s="149"/>
      <c r="W202" s="147"/>
      <c r="X202" s="148"/>
      <c r="Y202" s="148"/>
      <c r="Z202" s="148"/>
      <c r="AA202" s="148"/>
      <c r="AB202" s="148"/>
      <c r="AC202" s="148"/>
      <c r="AD202" s="148"/>
      <c r="AE202" s="149"/>
    </row>
    <row r="203" spans="1:31" ht="13.5" customHeight="1" x14ac:dyDescent="0.25">
      <c r="A203" s="127">
        <f t="shared" si="12"/>
        <v>36</v>
      </c>
      <c r="B203" s="2">
        <f t="shared" si="14"/>
        <v>41883</v>
      </c>
      <c r="C203" s="3" t="str">
        <f t="shared" si="15"/>
        <v>Mo</v>
      </c>
      <c r="D203" s="5"/>
      <c r="E203" s="230"/>
      <c r="F203" s="229"/>
      <c r="G203" s="30"/>
      <c r="H203" s="29"/>
      <c r="I203" s="27" t="s">
        <v>287</v>
      </c>
      <c r="J203" s="6">
        <f ca="1">IF(testfarbe(G203)=43,1,0)+IF(testfarbe(H203)=43,1,0)+IF(testfarbe(I203)=43,1,0)</f>
        <v>1</v>
      </c>
      <c r="L203" t="s">
        <v>302</v>
      </c>
      <c r="M203">
        <f t="shared" ca="1" si="13"/>
        <v>0</v>
      </c>
      <c r="N203" s="147"/>
      <c r="O203" s="148"/>
      <c r="P203" s="148"/>
      <c r="Q203" s="148"/>
      <c r="R203" s="148"/>
      <c r="S203" s="148"/>
      <c r="T203" s="148"/>
      <c r="U203" s="148"/>
      <c r="V203" s="149"/>
      <c r="W203" s="147"/>
      <c r="X203" s="148"/>
      <c r="Y203" s="148"/>
      <c r="Z203" s="148"/>
      <c r="AA203" s="148"/>
      <c r="AB203" s="148"/>
      <c r="AC203" s="148"/>
      <c r="AD203" s="148"/>
      <c r="AE203" s="149"/>
    </row>
    <row r="204" spans="1:31" ht="13.5" customHeight="1" x14ac:dyDescent="0.25">
      <c r="A204" s="127">
        <f t="shared" si="12"/>
        <v>36</v>
      </c>
      <c r="B204" s="2">
        <f t="shared" si="14"/>
        <v>41884</v>
      </c>
      <c r="C204" s="3" t="str">
        <f t="shared" si="15"/>
        <v>Di</v>
      </c>
      <c r="D204" s="5"/>
      <c r="E204" s="230"/>
      <c r="F204" s="229"/>
      <c r="G204" s="30"/>
      <c r="H204" s="29"/>
      <c r="I204" s="241" t="s">
        <v>282</v>
      </c>
      <c r="J204" s="6">
        <f ca="1">IF(testfarbe(G204)=43,1,0)+IF(testfarbe(H204)=43,1,0)+IF(testfarbe(I204)=43,1,0)</f>
        <v>1</v>
      </c>
      <c r="L204" t="s">
        <v>302</v>
      </c>
      <c r="M204">
        <f t="shared" ca="1" si="13"/>
        <v>0</v>
      </c>
      <c r="N204" s="147"/>
      <c r="O204" s="148"/>
      <c r="P204" s="148"/>
      <c r="Q204" s="148"/>
      <c r="R204" s="148"/>
      <c r="S204" s="148"/>
      <c r="T204" s="148"/>
      <c r="U204" s="148"/>
      <c r="V204" s="149"/>
      <c r="W204" s="147"/>
      <c r="X204" s="148"/>
      <c r="Y204" s="148"/>
      <c r="Z204" s="148"/>
      <c r="AA204" s="148"/>
      <c r="AB204" s="148"/>
      <c r="AC204" s="148"/>
      <c r="AD204" s="148"/>
      <c r="AE204" s="149"/>
    </row>
    <row r="205" spans="1:31" ht="13.5" customHeight="1" x14ac:dyDescent="0.25">
      <c r="A205" s="127">
        <f t="shared" si="12"/>
        <v>36</v>
      </c>
      <c r="B205" s="2">
        <f t="shared" si="14"/>
        <v>41885</v>
      </c>
      <c r="C205" s="3" t="str">
        <f t="shared" si="15"/>
        <v>Mi</v>
      </c>
      <c r="D205" s="5"/>
      <c r="E205" s="230"/>
      <c r="F205" s="229"/>
      <c r="G205" s="30"/>
      <c r="H205" s="24"/>
      <c r="I205" s="242" t="s">
        <v>299</v>
      </c>
      <c r="J205" s="6">
        <f ca="1">IF(testfarbe(G205)=43,1,0)+IF(testfarbe(H205)=43,1,0)+IF(testfarbe(I205)=43,1,0)</f>
        <v>1</v>
      </c>
      <c r="L205" t="s">
        <v>302</v>
      </c>
      <c r="M205">
        <f t="shared" ca="1" si="13"/>
        <v>0</v>
      </c>
      <c r="N205" s="147"/>
      <c r="O205" s="148"/>
      <c r="P205" s="148"/>
      <c r="Q205" s="148"/>
      <c r="R205" s="148"/>
      <c r="S205" s="148"/>
      <c r="T205" s="148"/>
      <c r="U205" s="148"/>
      <c r="V205" s="149"/>
      <c r="W205" s="147"/>
      <c r="X205" s="148"/>
      <c r="Y205" s="148"/>
      <c r="Z205" s="148"/>
      <c r="AA205" s="148"/>
      <c r="AB205" s="148"/>
      <c r="AC205" s="148"/>
      <c r="AD205" s="148"/>
      <c r="AE205" s="149"/>
    </row>
    <row r="206" spans="1:31" ht="13.5" customHeight="1" x14ac:dyDescent="0.25">
      <c r="A206" s="127">
        <f t="shared" si="12"/>
        <v>36</v>
      </c>
      <c r="B206" s="2">
        <f t="shared" si="14"/>
        <v>41886</v>
      </c>
      <c r="C206" s="3" t="str">
        <f t="shared" si="15"/>
        <v>Do</v>
      </c>
      <c r="D206" s="5"/>
      <c r="E206" s="230"/>
      <c r="F206" s="229"/>
      <c r="G206" s="30"/>
      <c r="H206" s="29"/>
      <c r="I206" s="242" t="s">
        <v>292</v>
      </c>
      <c r="J206" s="6">
        <f ca="1">IF(testfarbe(G206)=43,1,0)+IF(testfarbe(H206)=43,1,0)+IF(testfarbe(I206)=43,1,0)</f>
        <v>1</v>
      </c>
      <c r="L206" t="s">
        <v>302</v>
      </c>
      <c r="M206">
        <f t="shared" ca="1" si="13"/>
        <v>0</v>
      </c>
      <c r="N206" s="147"/>
      <c r="O206" s="148"/>
      <c r="P206" s="148"/>
      <c r="Q206" s="148"/>
      <c r="R206" s="148"/>
      <c r="S206" s="148"/>
      <c r="T206" s="148"/>
      <c r="U206" s="148"/>
      <c r="V206" s="149"/>
      <c r="W206" s="147"/>
      <c r="X206" s="148"/>
      <c r="Y206" s="148"/>
      <c r="Z206" s="148"/>
      <c r="AA206" s="148"/>
      <c r="AB206" s="148"/>
      <c r="AC206" s="148"/>
      <c r="AD206" s="148"/>
      <c r="AE206" s="149"/>
    </row>
    <row r="207" spans="1:31" ht="13.5" customHeight="1" x14ac:dyDescent="0.25">
      <c r="A207" s="127">
        <f t="shared" si="12"/>
        <v>36</v>
      </c>
      <c r="B207" s="2">
        <f t="shared" si="14"/>
        <v>41887</v>
      </c>
      <c r="C207" s="3" t="str">
        <f t="shared" si="15"/>
        <v>Fr</v>
      </c>
      <c r="D207" s="5"/>
      <c r="E207" s="230"/>
      <c r="F207" s="229"/>
      <c r="G207" s="30"/>
      <c r="H207" s="24"/>
      <c r="I207" s="27" t="s">
        <v>287</v>
      </c>
      <c r="J207" s="6">
        <f ca="1">IF(testfarbe(G207)=43,1,0)+IF(testfarbe(H207)=43,1,0)+IF(testfarbe(I207)=43,1,0)</f>
        <v>1</v>
      </c>
      <c r="L207" t="s">
        <v>302</v>
      </c>
      <c r="M207">
        <f t="shared" ca="1" si="13"/>
        <v>0</v>
      </c>
      <c r="N207" s="147"/>
      <c r="O207" s="148"/>
      <c r="P207" s="148"/>
      <c r="Q207" s="148"/>
      <c r="R207" s="148"/>
      <c r="S207" s="148"/>
      <c r="T207" s="148"/>
      <c r="U207" s="148"/>
      <c r="V207" s="149"/>
      <c r="W207" s="147"/>
      <c r="X207" s="148"/>
      <c r="Y207" s="148"/>
      <c r="Z207" s="148"/>
      <c r="AA207" s="148"/>
      <c r="AB207" s="148"/>
      <c r="AC207" s="148"/>
      <c r="AD207" s="148"/>
      <c r="AE207" s="149"/>
    </row>
    <row r="208" spans="1:31" ht="13.5" customHeight="1" x14ac:dyDescent="0.25">
      <c r="A208" s="127">
        <f t="shared" si="12"/>
        <v>36</v>
      </c>
      <c r="B208" s="2">
        <f t="shared" si="14"/>
        <v>41888</v>
      </c>
      <c r="C208" s="3" t="str">
        <f t="shared" si="15"/>
        <v>Sa</v>
      </c>
      <c r="D208" s="5"/>
      <c r="E208" s="230"/>
      <c r="F208" s="229"/>
      <c r="G208" s="30"/>
      <c r="H208" s="24"/>
      <c r="I208" s="27" t="s">
        <v>310</v>
      </c>
      <c r="J208" s="6">
        <f ca="1">IF(testfarbe(G208)=43,1,0)+IF(testfarbe(H208)=43,1,0)+IF(testfarbe(I208)=43,1,0)</f>
        <v>1</v>
      </c>
      <c r="L208" t="s">
        <v>302</v>
      </c>
      <c r="M208">
        <f t="shared" ca="1" si="13"/>
        <v>0</v>
      </c>
      <c r="N208" s="147"/>
      <c r="O208" s="148"/>
      <c r="P208" s="148"/>
      <c r="Q208" s="148"/>
      <c r="R208" s="148"/>
      <c r="S208" s="148"/>
      <c r="T208" s="148"/>
      <c r="U208" s="148"/>
      <c r="V208" s="149"/>
      <c r="W208" s="147"/>
      <c r="X208" s="148"/>
      <c r="Y208" s="148"/>
      <c r="Z208" s="148"/>
      <c r="AA208" s="148"/>
      <c r="AB208" s="148"/>
      <c r="AC208" s="148"/>
      <c r="AD208" s="148"/>
      <c r="AE208" s="149"/>
    </row>
    <row r="209" spans="1:31" ht="13.5" customHeight="1" x14ac:dyDescent="0.25">
      <c r="A209" s="127">
        <f t="shared" si="12"/>
        <v>36</v>
      </c>
      <c r="B209" s="2">
        <f t="shared" si="14"/>
        <v>41889</v>
      </c>
      <c r="C209" s="3" t="str">
        <f t="shared" si="15"/>
        <v>So</v>
      </c>
      <c r="D209" s="5"/>
      <c r="E209" s="230"/>
      <c r="F209" s="229"/>
      <c r="G209" s="30"/>
      <c r="H209" s="29"/>
      <c r="I209" s="27" t="s">
        <v>310</v>
      </c>
      <c r="J209" s="6">
        <f ca="1">IF(testfarbe(G209)=43,1,0)+IF(testfarbe(H209)=43,1,0)+IF(testfarbe(I209)=43,1,0)</f>
        <v>1</v>
      </c>
      <c r="L209" t="s">
        <v>302</v>
      </c>
      <c r="M209">
        <f t="shared" ca="1" si="13"/>
        <v>0</v>
      </c>
      <c r="N209" s="147"/>
      <c r="O209" s="148"/>
      <c r="P209" s="148"/>
      <c r="Q209" s="148"/>
      <c r="R209" s="148"/>
      <c r="S209" s="148"/>
      <c r="T209" s="148"/>
      <c r="U209" s="148"/>
      <c r="V209" s="149"/>
      <c r="W209" s="147"/>
      <c r="X209" s="148"/>
      <c r="Y209" s="148"/>
      <c r="Z209" s="148"/>
      <c r="AA209" s="148"/>
      <c r="AB209" s="148"/>
      <c r="AC209" s="148"/>
      <c r="AD209" s="148"/>
      <c r="AE209" s="149"/>
    </row>
    <row r="210" spans="1:31" ht="13.5" customHeight="1" x14ac:dyDescent="0.25">
      <c r="A210" s="127">
        <f t="shared" si="12"/>
        <v>37</v>
      </c>
      <c r="B210" s="2">
        <f t="shared" si="14"/>
        <v>41890</v>
      </c>
      <c r="C210" s="4" t="str">
        <f t="shared" si="15"/>
        <v>Mo</v>
      </c>
      <c r="D210" s="5"/>
      <c r="E210" s="230"/>
      <c r="F210" s="229"/>
      <c r="G210" s="30"/>
      <c r="H210" s="29"/>
      <c r="I210" s="241" t="s">
        <v>281</v>
      </c>
      <c r="J210" s="6">
        <f ca="1">IF(testfarbe(G210)=43,1,0)+IF(testfarbe(H210)=43,1,0)+IF(testfarbe(I210)=43,1,0)</f>
        <v>1</v>
      </c>
      <c r="L210" t="s">
        <v>302</v>
      </c>
      <c r="M210">
        <f t="shared" ca="1" si="13"/>
        <v>0</v>
      </c>
      <c r="N210" s="147"/>
      <c r="O210" s="148"/>
      <c r="P210" s="148"/>
      <c r="Q210" s="148"/>
      <c r="R210" s="148"/>
      <c r="S210" s="148"/>
      <c r="T210" s="148"/>
      <c r="U210" s="148"/>
      <c r="V210" s="149"/>
      <c r="W210" s="147"/>
      <c r="X210" s="148"/>
      <c r="Y210" s="148"/>
      <c r="Z210" s="148"/>
      <c r="AA210" s="148"/>
      <c r="AB210" s="148"/>
      <c r="AC210" s="148"/>
      <c r="AD210" s="148"/>
      <c r="AE210" s="149"/>
    </row>
    <row r="211" spans="1:31" ht="13.5" customHeight="1" x14ac:dyDescent="0.25">
      <c r="A211" s="127">
        <f t="shared" si="12"/>
        <v>37</v>
      </c>
      <c r="B211" s="2">
        <f t="shared" si="14"/>
        <v>41891</v>
      </c>
      <c r="C211" s="4" t="str">
        <f t="shared" si="15"/>
        <v>Di</v>
      </c>
      <c r="D211" s="5"/>
      <c r="E211" s="230"/>
      <c r="F211" s="229"/>
      <c r="G211" s="28"/>
      <c r="H211" s="29"/>
      <c r="I211" s="242" t="s">
        <v>297</v>
      </c>
      <c r="J211" s="6">
        <f ca="1">IF(testfarbe(G211)=43,1,0)+IF(testfarbe(H211)=43,1,0)+IF(testfarbe(I211)=43,1,0)</f>
        <v>1</v>
      </c>
      <c r="L211" t="s">
        <v>302</v>
      </c>
      <c r="M211">
        <f t="shared" ca="1" si="13"/>
        <v>0</v>
      </c>
      <c r="N211" s="147"/>
      <c r="O211" s="148"/>
      <c r="P211" s="148"/>
      <c r="Q211" s="148"/>
      <c r="R211" s="148"/>
      <c r="S211" s="148"/>
      <c r="T211" s="148"/>
      <c r="U211" s="148"/>
      <c r="V211" s="149"/>
      <c r="W211" s="147"/>
      <c r="X211" s="148"/>
      <c r="Y211" s="148"/>
      <c r="Z211" s="148"/>
      <c r="AA211" s="148"/>
      <c r="AB211" s="148"/>
      <c r="AC211" s="148"/>
      <c r="AD211" s="148"/>
      <c r="AE211" s="149"/>
    </row>
    <row r="212" spans="1:31" ht="13.5" customHeight="1" thickBot="1" x14ac:dyDescent="0.3">
      <c r="A212" s="127">
        <f t="shared" si="12"/>
        <v>37</v>
      </c>
      <c r="B212" s="2">
        <f t="shared" si="14"/>
        <v>41892</v>
      </c>
      <c r="C212" s="4" t="str">
        <f t="shared" si="15"/>
        <v>Mi</v>
      </c>
      <c r="D212" s="172"/>
      <c r="E212" s="230"/>
      <c r="F212" s="229"/>
      <c r="G212" s="30"/>
      <c r="H212" s="24"/>
      <c r="I212" s="167" t="s">
        <v>305</v>
      </c>
      <c r="J212" s="6">
        <f ca="1">IF(testfarbe(G212)=43,1,0)+IF(testfarbe(H212)=43,1,0)+IF(testfarbe(I212)=43,1,0)</f>
        <v>1</v>
      </c>
      <c r="L212" t="s">
        <v>302</v>
      </c>
      <c r="M212">
        <f t="shared" ca="1" si="13"/>
        <v>0</v>
      </c>
      <c r="N212" s="147"/>
      <c r="O212" s="148"/>
      <c r="P212" s="148"/>
      <c r="Q212" s="148"/>
      <c r="R212" s="148"/>
      <c r="S212" s="148"/>
      <c r="T212" s="148"/>
      <c r="U212" s="148"/>
      <c r="V212" s="149"/>
      <c r="W212" s="147"/>
      <c r="X212" s="148"/>
      <c r="Y212" s="148"/>
      <c r="Z212" s="148"/>
      <c r="AA212" s="148"/>
      <c r="AB212" s="148"/>
      <c r="AC212" s="148"/>
      <c r="AD212" s="148"/>
      <c r="AE212" s="149"/>
    </row>
    <row r="213" spans="1:31" ht="13.5" customHeight="1" x14ac:dyDescent="0.25">
      <c r="A213" s="127">
        <f t="shared" si="12"/>
        <v>37</v>
      </c>
      <c r="B213" s="2">
        <f t="shared" si="14"/>
        <v>41893</v>
      </c>
      <c r="C213" s="4" t="str">
        <f t="shared" si="15"/>
        <v>Do</v>
      </c>
      <c r="D213" s="221" t="s">
        <v>359</v>
      </c>
      <c r="E213" s="18"/>
      <c r="F213" s="238" t="s">
        <v>25</v>
      </c>
      <c r="G213" s="30"/>
      <c r="H213" s="24"/>
      <c r="I213" s="24"/>
      <c r="J213" s="6">
        <f ca="1">IF(testfarbe(G213)=43,1,0)+IF(testfarbe(H213)=43,1,0)+IF(testfarbe(I213)=43,1,0)</f>
        <v>0</v>
      </c>
      <c r="M213">
        <f t="shared" ca="1" si="13"/>
        <v>1</v>
      </c>
      <c r="N213" s="147"/>
      <c r="O213" s="148"/>
      <c r="P213" s="148"/>
      <c r="Q213" s="148"/>
      <c r="R213" s="148"/>
      <c r="S213" s="148"/>
      <c r="T213" s="148"/>
      <c r="U213" s="148"/>
      <c r="V213" s="149"/>
      <c r="W213" s="147"/>
      <c r="X213" s="148"/>
      <c r="Y213" s="148"/>
      <c r="Z213" s="148"/>
      <c r="AA213" s="148"/>
      <c r="AB213" s="148"/>
      <c r="AC213" s="148"/>
      <c r="AD213" s="148"/>
      <c r="AE213" s="149"/>
    </row>
    <row r="214" spans="1:31" ht="13.5" customHeight="1" x14ac:dyDescent="0.25">
      <c r="A214" s="127">
        <f t="shared" si="12"/>
        <v>37</v>
      </c>
      <c r="B214" s="2">
        <f t="shared" si="14"/>
        <v>41894</v>
      </c>
      <c r="C214" s="4" t="str">
        <f t="shared" si="15"/>
        <v>Fr</v>
      </c>
      <c r="D214" s="221"/>
      <c r="E214" s="18"/>
      <c r="F214" s="238"/>
      <c r="G214" s="30"/>
      <c r="H214" s="29"/>
      <c r="I214" s="29"/>
      <c r="J214" s="6">
        <f ca="1">IF(testfarbe(G214)=43,1,0)+IF(testfarbe(H214)=43,1,0)+IF(testfarbe(I214)=43,1,0)</f>
        <v>0</v>
      </c>
      <c r="M214">
        <f t="shared" ca="1" si="13"/>
        <v>1</v>
      </c>
      <c r="N214" s="147"/>
      <c r="O214" s="148"/>
      <c r="P214" s="148"/>
      <c r="Q214" s="148"/>
      <c r="R214" s="148"/>
      <c r="S214" s="148"/>
      <c r="T214" s="148"/>
      <c r="U214" s="148"/>
      <c r="V214" s="149"/>
      <c r="W214" s="147"/>
      <c r="X214" s="148"/>
      <c r="Y214" s="148"/>
      <c r="Z214" s="148"/>
      <c r="AA214" s="148"/>
      <c r="AB214" s="148"/>
      <c r="AC214" s="148"/>
      <c r="AD214" s="148"/>
      <c r="AE214" s="149"/>
    </row>
    <row r="215" spans="1:31" ht="13.5" customHeight="1" x14ac:dyDescent="0.25">
      <c r="A215" s="127">
        <f t="shared" si="12"/>
        <v>37</v>
      </c>
      <c r="B215" s="2">
        <f t="shared" si="14"/>
        <v>41895</v>
      </c>
      <c r="C215" s="4" t="str">
        <f t="shared" si="15"/>
        <v>Sa</v>
      </c>
      <c r="D215" s="221"/>
      <c r="E215" s="18"/>
      <c r="F215" s="238"/>
      <c r="G215" s="30"/>
      <c r="H215" s="29"/>
      <c r="I215" s="25"/>
      <c r="J215" s="6">
        <f ca="1">IF(testfarbe(G215)=43,1,0)+IF(testfarbe(H215)=43,1,0)+IF(testfarbe(I215)=43,1,0)</f>
        <v>0</v>
      </c>
      <c r="M215">
        <f t="shared" ca="1" si="13"/>
        <v>1</v>
      </c>
      <c r="N215" s="147"/>
      <c r="O215" s="148"/>
      <c r="P215" s="148"/>
      <c r="Q215" s="148"/>
      <c r="R215" s="148"/>
      <c r="S215" s="148"/>
      <c r="T215" s="148"/>
      <c r="U215" s="148"/>
      <c r="V215" s="149"/>
      <c r="W215" s="147"/>
      <c r="X215" s="148"/>
      <c r="Y215" s="148"/>
      <c r="Z215" s="148"/>
      <c r="AA215" s="148"/>
      <c r="AB215" s="148"/>
      <c r="AC215" s="148"/>
      <c r="AD215" s="148"/>
      <c r="AE215" s="149"/>
    </row>
    <row r="216" spans="1:31" ht="13.5" customHeight="1" x14ac:dyDescent="0.25">
      <c r="A216" s="127">
        <f t="shared" si="12"/>
        <v>37</v>
      </c>
      <c r="B216" s="2">
        <f t="shared" si="14"/>
        <v>41896</v>
      </c>
      <c r="C216" s="4" t="str">
        <f t="shared" si="15"/>
        <v>So</v>
      </c>
      <c r="D216" s="221"/>
      <c r="E216" s="18"/>
      <c r="F216" s="238"/>
      <c r="G216" s="30"/>
      <c r="H216" s="29"/>
      <c r="I216" s="13"/>
      <c r="J216" s="6">
        <f ca="1">IF(testfarbe(G216)=43,1,0)+IF(testfarbe(H216)=43,1,0)+IF(testfarbe(I216)=43,1,0)</f>
        <v>0</v>
      </c>
      <c r="M216">
        <f t="shared" ca="1" si="13"/>
        <v>1</v>
      </c>
      <c r="N216" s="147"/>
      <c r="O216" s="148"/>
      <c r="P216" s="148"/>
      <c r="Q216" s="148"/>
      <c r="R216" s="148"/>
      <c r="S216" s="148"/>
      <c r="T216" s="148"/>
      <c r="U216" s="148"/>
      <c r="V216" s="149"/>
      <c r="W216" s="147"/>
      <c r="X216" s="148"/>
      <c r="Y216" s="148"/>
      <c r="Z216" s="148"/>
      <c r="AA216" s="148"/>
      <c r="AB216" s="148"/>
      <c r="AC216" s="148"/>
      <c r="AD216" s="148"/>
      <c r="AE216" s="149"/>
    </row>
    <row r="217" spans="1:31" ht="13.5" customHeight="1" x14ac:dyDescent="0.25">
      <c r="A217" s="127">
        <f t="shared" si="12"/>
        <v>38</v>
      </c>
      <c r="B217" s="2">
        <f t="shared" si="14"/>
        <v>41897</v>
      </c>
      <c r="C217" s="3" t="str">
        <f t="shared" si="15"/>
        <v>Mo</v>
      </c>
      <c r="D217" s="221"/>
      <c r="E217" s="18"/>
      <c r="F217" s="223" t="s">
        <v>10</v>
      </c>
      <c r="G217" s="30"/>
      <c r="H217" s="241" t="s">
        <v>307</v>
      </c>
      <c r="I217" s="241" t="s">
        <v>282</v>
      </c>
      <c r="J217" s="9">
        <f ca="1">IF(testfarbe(G217)=43,1,0)+IF(testfarbe(H217)=43,1,0)+IF(testfarbe(I217)=43,1,0)</f>
        <v>2</v>
      </c>
      <c r="K217" s="126"/>
      <c r="M217">
        <f t="shared" ca="1" si="13"/>
        <v>0</v>
      </c>
      <c r="N217" s="147"/>
      <c r="O217" s="148"/>
      <c r="P217" s="148"/>
      <c r="Q217" s="148"/>
      <c r="R217" s="148"/>
      <c r="S217" s="148"/>
      <c r="T217" s="148"/>
      <c r="U217" s="148"/>
      <c r="V217" s="149"/>
      <c r="W217" s="147"/>
      <c r="X217" s="148"/>
      <c r="Y217" s="148"/>
      <c r="Z217" s="148"/>
      <c r="AA217" s="148"/>
      <c r="AB217" s="148"/>
      <c r="AC217" s="148"/>
      <c r="AD217" s="148"/>
      <c r="AE217" s="149"/>
    </row>
    <row r="218" spans="1:31" ht="13.5" customHeight="1" x14ac:dyDescent="0.25">
      <c r="A218" s="127">
        <f t="shared" si="12"/>
        <v>38</v>
      </c>
      <c r="B218" s="2">
        <f t="shared" si="14"/>
        <v>41898</v>
      </c>
      <c r="C218" s="3" t="str">
        <f t="shared" si="15"/>
        <v>Di</v>
      </c>
      <c r="D218" s="221"/>
      <c r="E218" s="18"/>
      <c r="F218" s="223"/>
      <c r="G218" s="30"/>
      <c r="H218" s="241" t="s">
        <v>288</v>
      </c>
      <c r="I218" s="241" t="s">
        <v>281</v>
      </c>
      <c r="J218" s="9">
        <f ca="1">IF(testfarbe(G218)=43,1,0)+IF(testfarbe(H218)=43,1,0)+IF(testfarbe(I218)=43,1,0)</f>
        <v>2</v>
      </c>
      <c r="M218">
        <f t="shared" ca="1" si="13"/>
        <v>0</v>
      </c>
      <c r="N218" s="147"/>
      <c r="O218" s="148"/>
      <c r="P218" s="148"/>
      <c r="Q218" s="148"/>
      <c r="R218" s="148"/>
      <c r="S218" s="148"/>
      <c r="T218" s="148"/>
      <c r="U218" s="148"/>
      <c r="V218" s="149"/>
      <c r="W218" s="147"/>
      <c r="X218" s="148"/>
      <c r="Y218" s="148"/>
      <c r="Z218" s="148"/>
      <c r="AA218" s="148"/>
      <c r="AB218" s="148"/>
      <c r="AC218" s="148"/>
      <c r="AD218" s="148"/>
      <c r="AE218" s="149"/>
    </row>
    <row r="219" spans="1:31" ht="13.5" customHeight="1" x14ac:dyDescent="0.25">
      <c r="A219" s="127">
        <f t="shared" si="12"/>
        <v>38</v>
      </c>
      <c r="B219" s="2">
        <f t="shared" si="14"/>
        <v>41899</v>
      </c>
      <c r="C219" s="3" t="str">
        <f t="shared" si="15"/>
        <v>Mi</v>
      </c>
      <c r="D219" s="221"/>
      <c r="E219" s="18"/>
      <c r="F219" s="223"/>
      <c r="G219" s="30"/>
      <c r="H219" s="26" t="s">
        <v>308</v>
      </c>
      <c r="I219" s="27" t="s">
        <v>285</v>
      </c>
      <c r="J219" s="9">
        <f ca="1">IF(testfarbe(G219)=43,1,0)+IF(testfarbe(H219)=43,1,0)+IF(testfarbe(I219)=43,1,0)</f>
        <v>2</v>
      </c>
      <c r="M219">
        <f t="shared" ca="1" si="13"/>
        <v>0</v>
      </c>
      <c r="N219" s="147"/>
      <c r="O219" s="148"/>
      <c r="P219" s="148"/>
      <c r="Q219" s="148"/>
      <c r="R219" s="148"/>
      <c r="S219" s="148"/>
      <c r="T219" s="148"/>
      <c r="U219" s="148"/>
      <c r="V219" s="149"/>
      <c r="W219" s="147"/>
      <c r="X219" s="148"/>
      <c r="Y219" s="148"/>
      <c r="Z219" s="148"/>
      <c r="AA219" s="148"/>
      <c r="AB219" s="148"/>
      <c r="AC219" s="148"/>
      <c r="AD219" s="148"/>
      <c r="AE219" s="149"/>
    </row>
    <row r="220" spans="1:31" ht="13.5" customHeight="1" x14ac:dyDescent="0.25">
      <c r="A220" s="127">
        <f t="shared" si="12"/>
        <v>38</v>
      </c>
      <c r="B220" s="2">
        <f t="shared" si="14"/>
        <v>41900</v>
      </c>
      <c r="C220" s="3" t="str">
        <f t="shared" si="15"/>
        <v>Do</v>
      </c>
      <c r="D220" s="221"/>
      <c r="E220" s="18"/>
      <c r="F220" s="223"/>
      <c r="G220" s="30"/>
      <c r="H220" s="26" t="s">
        <v>308</v>
      </c>
      <c r="I220" s="27" t="s">
        <v>309</v>
      </c>
      <c r="J220" s="9">
        <f ca="1">IF(testfarbe(G220)=43,1,0)+IF(testfarbe(H220)=43,1,0)+IF(testfarbe(I216)=43,1,0)</f>
        <v>1</v>
      </c>
      <c r="M220">
        <f t="shared" ca="1" si="13"/>
        <v>0</v>
      </c>
      <c r="N220" s="147"/>
      <c r="O220" s="148"/>
      <c r="P220" s="148"/>
      <c r="Q220" s="148"/>
      <c r="R220" s="148"/>
      <c r="S220" s="148"/>
      <c r="T220" s="148"/>
      <c r="U220" s="148"/>
      <c r="V220" s="149"/>
      <c r="W220" s="147"/>
      <c r="X220" s="148"/>
      <c r="Y220" s="148"/>
      <c r="Z220" s="148"/>
      <c r="AA220" s="148"/>
      <c r="AB220" s="148"/>
      <c r="AC220" s="148"/>
      <c r="AD220" s="148"/>
      <c r="AE220" s="149"/>
    </row>
    <row r="221" spans="1:31" ht="13.5" customHeight="1" x14ac:dyDescent="0.25">
      <c r="A221" s="127">
        <f t="shared" si="12"/>
        <v>38</v>
      </c>
      <c r="B221" s="2">
        <f t="shared" si="14"/>
        <v>41901</v>
      </c>
      <c r="C221" s="3" t="str">
        <f t="shared" si="15"/>
        <v>Fr</v>
      </c>
      <c r="D221" s="221"/>
      <c r="E221" s="18"/>
      <c r="F221" s="223"/>
      <c r="G221" s="30"/>
      <c r="H221" s="27" t="s">
        <v>377</v>
      </c>
      <c r="I221" s="241" t="s">
        <v>282</v>
      </c>
      <c r="J221" s="9">
        <f ca="1">IF(testfarbe(G221)=43,1,0)+IF(testfarbe(H221)=43,1,0)+IF(testfarbe(I221)=43,1,0)</f>
        <v>2</v>
      </c>
      <c r="M221">
        <f t="shared" ca="1" si="13"/>
        <v>0</v>
      </c>
      <c r="N221" s="147"/>
      <c r="O221" s="148"/>
      <c r="P221" s="148"/>
      <c r="Q221" s="148"/>
      <c r="R221" s="148"/>
      <c r="S221" s="148"/>
      <c r="T221" s="148"/>
      <c r="U221" s="148"/>
      <c r="V221" s="149"/>
      <c r="W221" s="147"/>
      <c r="X221" s="148"/>
      <c r="Y221" s="148"/>
      <c r="Z221" s="148"/>
      <c r="AA221" s="148"/>
      <c r="AB221" s="148"/>
      <c r="AC221" s="148"/>
      <c r="AD221" s="148"/>
      <c r="AE221" s="149"/>
    </row>
    <row r="222" spans="1:31" ht="13.5" customHeight="1" x14ac:dyDescent="0.25">
      <c r="A222" s="127">
        <f t="shared" si="12"/>
        <v>38</v>
      </c>
      <c r="B222" s="2">
        <f t="shared" si="14"/>
        <v>41902</v>
      </c>
      <c r="C222" s="3" t="str">
        <f t="shared" si="15"/>
        <v>Sa</v>
      </c>
      <c r="D222" s="221"/>
      <c r="E222" s="18"/>
      <c r="F222" s="223"/>
      <c r="G222" s="30"/>
      <c r="H222" s="167" t="s">
        <v>305</v>
      </c>
      <c r="I222" s="241" t="s">
        <v>282</v>
      </c>
      <c r="J222" s="9">
        <f ca="1">IF(testfarbe(G222)=43,1,0)+IF(testfarbe(H222)=43,1,0)+IF(testfarbe(I222)=43,1,0)</f>
        <v>2</v>
      </c>
      <c r="M222">
        <f t="shared" ca="1" si="13"/>
        <v>0</v>
      </c>
      <c r="N222" s="147"/>
      <c r="O222" s="148"/>
      <c r="P222" s="148"/>
      <c r="Q222" s="148"/>
      <c r="R222" s="148"/>
      <c r="S222" s="148"/>
      <c r="T222" s="148"/>
      <c r="U222" s="148"/>
      <c r="V222" s="149"/>
      <c r="W222" s="147"/>
      <c r="X222" s="148"/>
      <c r="Y222" s="148"/>
      <c r="Z222" s="148"/>
      <c r="AA222" s="148"/>
      <c r="AB222" s="148"/>
      <c r="AC222" s="148"/>
      <c r="AD222" s="148"/>
      <c r="AE222" s="149"/>
    </row>
    <row r="223" spans="1:31" ht="13.5" customHeight="1" x14ac:dyDescent="0.25">
      <c r="A223" s="127">
        <f t="shared" si="12"/>
        <v>38</v>
      </c>
      <c r="B223" s="2">
        <f t="shared" si="14"/>
        <v>41903</v>
      </c>
      <c r="C223" s="3" t="str">
        <f t="shared" si="15"/>
        <v>So</v>
      </c>
      <c r="D223" s="221"/>
      <c r="E223" s="18"/>
      <c r="F223" s="223"/>
      <c r="G223" s="30"/>
      <c r="H223" s="241" t="s">
        <v>307</v>
      </c>
      <c r="I223" s="241" t="s">
        <v>282</v>
      </c>
      <c r="J223" s="9">
        <f ca="1">IF(testfarbe(G223)=43,1,0)+IF(testfarbe(H223)=43,1,0)+IF(testfarbe(I223)=43,1,0)</f>
        <v>2</v>
      </c>
      <c r="M223">
        <f t="shared" ca="1" si="13"/>
        <v>0</v>
      </c>
      <c r="N223" s="147"/>
      <c r="O223" s="148"/>
      <c r="P223" s="148"/>
      <c r="Q223" s="148"/>
      <c r="R223" s="148"/>
      <c r="S223" s="148"/>
      <c r="T223" s="148"/>
      <c r="U223" s="148"/>
      <c r="V223" s="149"/>
      <c r="W223" s="147"/>
      <c r="X223" s="148"/>
      <c r="Y223" s="148"/>
      <c r="Z223" s="148"/>
      <c r="AA223" s="148"/>
      <c r="AB223" s="148"/>
      <c r="AC223" s="148"/>
      <c r="AD223" s="148"/>
      <c r="AE223" s="149"/>
    </row>
    <row r="224" spans="1:31" ht="13.5" customHeight="1" thickBot="1" x14ac:dyDescent="0.3">
      <c r="A224">
        <f t="shared" si="12"/>
        <v>39</v>
      </c>
      <c r="B224" s="2">
        <f t="shared" si="14"/>
        <v>41904</v>
      </c>
      <c r="C224" s="4" t="str">
        <f t="shared" si="15"/>
        <v>Mo</v>
      </c>
      <c r="D224" s="221"/>
      <c r="E224" s="18"/>
      <c r="F224" s="223"/>
      <c r="G224" s="30"/>
      <c r="H224" s="123" t="s">
        <v>279</v>
      </c>
      <c r="I224" s="123" t="s">
        <v>283</v>
      </c>
      <c r="J224" s="9">
        <f ca="1">IF(testfarbe(G224)=43,1,0)+IF(testfarbe(H224)=43,1,0)+IF(testfarbe(I224)=43,1,0)</f>
        <v>2</v>
      </c>
      <c r="N224" s="150"/>
      <c r="O224" s="151"/>
      <c r="P224" s="151"/>
      <c r="Q224" s="151"/>
      <c r="R224" s="151"/>
      <c r="S224" s="151"/>
      <c r="T224" s="151"/>
      <c r="U224" s="151"/>
      <c r="V224" s="152"/>
      <c r="W224" s="150"/>
      <c r="X224" s="151"/>
      <c r="Y224" s="151"/>
      <c r="Z224" s="151"/>
      <c r="AA224" s="151"/>
      <c r="AB224" s="151"/>
      <c r="AC224" s="151"/>
      <c r="AD224" s="151"/>
      <c r="AE224" s="152"/>
    </row>
    <row r="225" spans="1:12" ht="13.5" customHeight="1" x14ac:dyDescent="0.25">
      <c r="A225">
        <f t="shared" si="12"/>
        <v>39</v>
      </c>
      <c r="B225" s="2">
        <f t="shared" si="14"/>
        <v>41905</v>
      </c>
      <c r="C225" s="4" t="str">
        <f t="shared" si="15"/>
        <v>Di</v>
      </c>
      <c r="D225" s="221"/>
      <c r="E225" s="18"/>
      <c r="F225" s="223"/>
      <c r="G225" s="28"/>
      <c r="H225" s="123" t="s">
        <v>290</v>
      </c>
      <c r="I225" s="123" t="s">
        <v>356</v>
      </c>
      <c r="J225" s="6">
        <f ca="1">IF(testfarbe(G225)=43,1,0)+IF(testfarbe(H225)=43,1,0)+IF(testfarbe(I225)=43,1,0)</f>
        <v>2</v>
      </c>
    </row>
    <row r="226" spans="1:12" ht="13.5" customHeight="1" x14ac:dyDescent="0.25">
      <c r="A226">
        <f t="shared" si="12"/>
        <v>39</v>
      </c>
      <c r="B226" s="2">
        <f t="shared" si="14"/>
        <v>41906</v>
      </c>
      <c r="C226" s="4" t="str">
        <f t="shared" si="15"/>
        <v>Mi</v>
      </c>
      <c r="D226" s="221"/>
      <c r="E226" s="224" t="s">
        <v>24</v>
      </c>
      <c r="F226" s="170"/>
      <c r="G226" s="30"/>
      <c r="H226" s="24"/>
      <c r="I226" s="25"/>
      <c r="J226" s="6">
        <f ca="1">IF(testfarbe(G226)=43,1,0)+IF(testfarbe(H226)=43,1,0)+IF(testfarbe(I226)=43,1,0)</f>
        <v>0</v>
      </c>
    </row>
    <row r="227" spans="1:12" ht="13.5" customHeight="1" x14ac:dyDescent="0.25">
      <c r="A227">
        <f t="shared" si="12"/>
        <v>39</v>
      </c>
      <c r="B227" s="2">
        <f t="shared" si="14"/>
        <v>41907</v>
      </c>
      <c r="C227" s="4" t="str">
        <f t="shared" si="15"/>
        <v>Do</v>
      </c>
      <c r="D227" s="221"/>
      <c r="E227" s="224"/>
      <c r="F227" s="19"/>
      <c r="G227" s="30"/>
      <c r="H227" s="24"/>
      <c r="I227" s="25"/>
      <c r="J227" s="6">
        <f ca="1">IF(testfarbe(G227)=43,1,0)+IF(testfarbe(H227)=43,1,0)+IF(testfarbe(I227)=43,1,0)</f>
        <v>0</v>
      </c>
    </row>
    <row r="228" spans="1:12" ht="13.5" customHeight="1" x14ac:dyDescent="0.25">
      <c r="A228">
        <f t="shared" si="12"/>
        <v>39</v>
      </c>
      <c r="B228" s="2">
        <f t="shared" si="14"/>
        <v>41908</v>
      </c>
      <c r="C228" s="4" t="str">
        <f t="shared" si="15"/>
        <v>Fr</v>
      </c>
      <c r="D228" s="221"/>
      <c r="E228" s="224"/>
      <c r="F228" s="19"/>
      <c r="G228" s="30"/>
      <c r="H228" s="24"/>
      <c r="I228" s="25"/>
      <c r="J228" s="6">
        <f ca="1">IF(testfarbe(G228)=43,1,0)+IF(testfarbe(H228)=43,1,0)+IF(testfarbe(I228)=43,1,0)</f>
        <v>0</v>
      </c>
    </row>
    <row r="229" spans="1:12" ht="13.5" customHeight="1" x14ac:dyDescent="0.25">
      <c r="A229">
        <f t="shared" si="12"/>
        <v>39</v>
      </c>
      <c r="B229" s="2">
        <f t="shared" si="14"/>
        <v>41909</v>
      </c>
      <c r="C229" s="4" t="str">
        <f t="shared" si="15"/>
        <v>Sa</v>
      </c>
      <c r="D229" s="221"/>
      <c r="E229" s="224"/>
      <c r="F229" s="19"/>
      <c r="G229" s="30"/>
      <c r="H229" s="24"/>
      <c r="I229" s="25"/>
      <c r="J229" s="6">
        <f ca="1">IF(testfarbe(G229)=43,1,0)+IF(testfarbe(H229)=43,1,0)+IF(testfarbe(I229)=43,1,0)</f>
        <v>0</v>
      </c>
    </row>
    <row r="230" spans="1:12" ht="13.5" customHeight="1" x14ac:dyDescent="0.25">
      <c r="A230">
        <f t="shared" si="12"/>
        <v>39</v>
      </c>
      <c r="B230" s="2">
        <f t="shared" si="14"/>
        <v>41910</v>
      </c>
      <c r="C230" s="4" t="str">
        <f t="shared" si="15"/>
        <v>So</v>
      </c>
      <c r="D230" s="221"/>
      <c r="E230" s="224"/>
      <c r="F230" s="19"/>
      <c r="G230" s="30"/>
      <c r="H230" s="24"/>
      <c r="I230" s="25"/>
      <c r="J230" s="6">
        <f ca="1">IF(testfarbe(G230)=43,1,0)+IF(testfarbe(H230)=43,1,0)+IF(testfarbe(I230)=43,1,0)</f>
        <v>0</v>
      </c>
    </row>
    <row r="231" spans="1:12" ht="13.5" customHeight="1" x14ac:dyDescent="0.25">
      <c r="A231">
        <f t="shared" si="12"/>
        <v>40</v>
      </c>
      <c r="B231" s="2">
        <f t="shared" si="14"/>
        <v>41911</v>
      </c>
      <c r="C231" s="3" t="str">
        <f t="shared" si="15"/>
        <v>Mo</v>
      </c>
      <c r="D231" s="221"/>
      <c r="E231" s="18"/>
      <c r="F231" s="209" t="s">
        <v>38</v>
      </c>
      <c r="G231" s="28"/>
      <c r="H231" s="26" t="s">
        <v>278</v>
      </c>
      <c r="I231" s="165" t="s">
        <v>293</v>
      </c>
      <c r="J231" s="6">
        <f ca="1">IF(testfarbe(G231)=43,1,0)+IF(testfarbe(H231)=43,1,0)+IF(testfarbe(I231)=43,1,0)</f>
        <v>2</v>
      </c>
      <c r="K231" t="s">
        <v>313</v>
      </c>
      <c r="L231" t="s">
        <v>314</v>
      </c>
    </row>
    <row r="232" spans="1:12" ht="13.5" customHeight="1" x14ac:dyDescent="0.25">
      <c r="A232">
        <f t="shared" si="12"/>
        <v>40</v>
      </c>
      <c r="B232" s="2">
        <f t="shared" si="14"/>
        <v>41912</v>
      </c>
      <c r="C232" s="3" t="str">
        <f t="shared" si="15"/>
        <v>Di</v>
      </c>
      <c r="D232" s="221"/>
      <c r="E232" s="18"/>
      <c r="F232" s="209"/>
      <c r="G232" s="28"/>
      <c r="H232" s="26" t="s">
        <v>312</v>
      </c>
      <c r="I232" s="240" t="s">
        <v>316</v>
      </c>
      <c r="J232" s="6">
        <f ca="1">IF(testfarbe(G232)=43,1,0)+IF(testfarbe(H232)=43,1,0)+IF(testfarbe(I232)=43,1,0)</f>
        <v>2</v>
      </c>
      <c r="K232" t="s">
        <v>313</v>
      </c>
      <c r="L232" t="s">
        <v>314</v>
      </c>
    </row>
    <row r="233" spans="1:12" ht="13.5" customHeight="1" x14ac:dyDescent="0.25">
      <c r="A233">
        <f t="shared" ref="A233:A254" si="16">WEEKNUM(B233,2)</f>
        <v>40</v>
      </c>
      <c r="B233" s="2">
        <f t="shared" si="14"/>
        <v>41913</v>
      </c>
      <c r="C233" s="3" t="str">
        <f t="shared" ref="C233:C254" si="17">TEXT(B233,"TTT")</f>
        <v>Mi</v>
      </c>
      <c r="D233" s="221"/>
      <c r="E233" s="18"/>
      <c r="F233" s="209"/>
      <c r="G233" s="28"/>
      <c r="H233" s="164" t="s">
        <v>308</v>
      </c>
      <c r="I233" s="241" t="s">
        <v>281</v>
      </c>
      <c r="J233" s="6">
        <f ca="1">IF(testfarbe(G233)=43,1,0)+IF(testfarbe(H233)=43,1,0)+IF(testfarbe(I233)=43,1,0)</f>
        <v>2</v>
      </c>
    </row>
    <row r="234" spans="1:12" ht="13.5" customHeight="1" x14ac:dyDescent="0.25">
      <c r="A234">
        <f t="shared" si="16"/>
        <v>40</v>
      </c>
      <c r="B234" s="2">
        <f t="shared" si="14"/>
        <v>41914</v>
      </c>
      <c r="C234" s="3" t="str">
        <f t="shared" si="17"/>
        <v>Do</v>
      </c>
      <c r="D234" s="221"/>
      <c r="E234" s="18"/>
      <c r="F234" s="209"/>
      <c r="G234" s="28"/>
      <c r="H234" s="164" t="s">
        <v>289</v>
      </c>
      <c r="I234" s="26" t="s">
        <v>312</v>
      </c>
      <c r="J234" s="6">
        <f ca="1">IF(testfarbe(G234)=43,1,0)+IF(testfarbe(H234)=43,1,0)+IF(testfarbe(I234)=43,1,0)</f>
        <v>2</v>
      </c>
    </row>
    <row r="235" spans="1:12" ht="13.5" customHeight="1" x14ac:dyDescent="0.25">
      <c r="A235">
        <f t="shared" si="16"/>
        <v>40</v>
      </c>
      <c r="B235" s="2">
        <f t="shared" si="14"/>
        <v>41915</v>
      </c>
      <c r="C235" s="3" t="str">
        <f t="shared" si="17"/>
        <v>Fr</v>
      </c>
      <c r="D235" s="221"/>
      <c r="E235" s="18"/>
      <c r="F235" s="209"/>
      <c r="G235" s="28"/>
      <c r="H235" s="241" t="s">
        <v>282</v>
      </c>
      <c r="I235" s="27" t="s">
        <v>311</v>
      </c>
      <c r="J235" s="6">
        <f ca="1">IF(testfarbe(G235)=43,1,0)+IF(testfarbe(H235)=43,1,0)+IF(testfarbe(I235)=43,1,0)</f>
        <v>2</v>
      </c>
    </row>
    <row r="236" spans="1:12" ht="13.5" customHeight="1" x14ac:dyDescent="0.25">
      <c r="A236">
        <f t="shared" si="16"/>
        <v>40</v>
      </c>
      <c r="B236" s="2">
        <f t="shared" si="14"/>
        <v>41916</v>
      </c>
      <c r="C236" s="3" t="str">
        <f t="shared" si="17"/>
        <v>Sa</v>
      </c>
      <c r="D236" s="221"/>
      <c r="E236" s="18"/>
      <c r="F236" s="209"/>
      <c r="G236" s="28"/>
      <c r="H236" s="241" t="s">
        <v>282</v>
      </c>
      <c r="I236" s="26" t="s">
        <v>317</v>
      </c>
      <c r="J236" s="6">
        <f ca="1">IF(testfarbe(G236)=43,1,0)+IF(testfarbe(H236)=43,1,0)+IF(testfarbe(I236)=43,1,0)</f>
        <v>2</v>
      </c>
      <c r="L236" t="s">
        <v>280</v>
      </c>
    </row>
    <row r="237" spans="1:12" ht="13.5" customHeight="1" thickBot="1" x14ac:dyDescent="0.3">
      <c r="A237">
        <f t="shared" si="16"/>
        <v>40</v>
      </c>
      <c r="B237" s="2">
        <f t="shared" si="14"/>
        <v>41917</v>
      </c>
      <c r="C237" s="3" t="str">
        <f t="shared" si="17"/>
        <v>So</v>
      </c>
      <c r="D237" s="221"/>
      <c r="E237" s="18"/>
      <c r="F237" s="209"/>
      <c r="G237" s="28"/>
      <c r="H237" s="29"/>
      <c r="I237" s="27" t="s">
        <v>286</v>
      </c>
      <c r="J237" s="6">
        <f ca="1">IF(testfarbe(G237)=43,1,0)+IF(testfarbe(H237)=43,1,0)+IF(testfarbe(I237)=43,1,0)</f>
        <v>1</v>
      </c>
      <c r="L237" t="s">
        <v>280</v>
      </c>
    </row>
    <row r="238" spans="1:12" ht="13.5" customHeight="1" x14ac:dyDescent="0.25">
      <c r="A238">
        <f t="shared" si="16"/>
        <v>41</v>
      </c>
      <c r="B238" s="2">
        <f t="shared" si="14"/>
        <v>41918</v>
      </c>
      <c r="C238" s="171" t="str">
        <f t="shared" si="17"/>
        <v>Mo</v>
      </c>
      <c r="D238" s="221"/>
      <c r="E238" s="18"/>
      <c r="F238" s="209"/>
      <c r="G238" s="28"/>
      <c r="H238" s="29"/>
      <c r="I238" s="232" t="s">
        <v>363</v>
      </c>
      <c r="J238" s="6">
        <f ca="1">IF(testfarbe(G238)=43,1,0)+IF(testfarbe(H238)=43,1,0)+IF(testfarbe(I238)=43,1,0)</f>
        <v>1</v>
      </c>
      <c r="K238" s="195" t="s">
        <v>315</v>
      </c>
      <c r="L238" t="s">
        <v>280</v>
      </c>
    </row>
    <row r="239" spans="1:12" ht="13.5" customHeight="1" x14ac:dyDescent="0.25">
      <c r="A239">
        <f t="shared" si="16"/>
        <v>41</v>
      </c>
      <c r="B239" s="2">
        <f t="shared" si="14"/>
        <v>41919</v>
      </c>
      <c r="C239" s="171" t="str">
        <f t="shared" si="17"/>
        <v>Di</v>
      </c>
      <c r="D239" s="221"/>
      <c r="E239" s="18"/>
      <c r="F239" s="209"/>
      <c r="G239" s="28"/>
      <c r="H239" s="29"/>
      <c r="I239" s="232"/>
      <c r="J239" s="6">
        <f ca="1">IF(testfarbe(G239)=43,1,0)+IF(testfarbe(H239)=43,1,0)+IF(testfarbe(I239)=43,1,0)</f>
        <v>1</v>
      </c>
      <c r="K239" s="196"/>
      <c r="L239" t="s">
        <v>280</v>
      </c>
    </row>
    <row r="240" spans="1:12" ht="13.5" customHeight="1" x14ac:dyDescent="0.25">
      <c r="A240">
        <f t="shared" si="16"/>
        <v>41</v>
      </c>
      <c r="B240" s="2">
        <f t="shared" si="14"/>
        <v>41920</v>
      </c>
      <c r="C240" s="171" t="str">
        <f t="shared" si="17"/>
        <v>Mi</v>
      </c>
      <c r="D240" s="221"/>
      <c r="E240" s="18"/>
      <c r="F240" s="209"/>
      <c r="G240" s="28"/>
      <c r="H240" s="29"/>
      <c r="I240" s="232"/>
      <c r="J240" s="6">
        <f ca="1">IF(testfarbe(G240)=43,1,0)+IF(testfarbe(H240)=43,1,0)+IF(testfarbe(I240)=43,1,0)</f>
        <v>1</v>
      </c>
      <c r="K240" s="196"/>
      <c r="L240" t="s">
        <v>280</v>
      </c>
    </row>
    <row r="241" spans="1:31" ht="13.5" customHeight="1" x14ac:dyDescent="0.25">
      <c r="A241">
        <f t="shared" si="16"/>
        <v>41</v>
      </c>
      <c r="B241" s="2">
        <f t="shared" si="14"/>
        <v>41921</v>
      </c>
      <c r="C241" s="171" t="str">
        <f t="shared" si="17"/>
        <v>Do</v>
      </c>
      <c r="D241" s="221"/>
      <c r="E241" s="18"/>
      <c r="F241" s="209"/>
      <c r="G241" s="28"/>
      <c r="H241" s="29"/>
      <c r="I241" s="232"/>
      <c r="J241" s="6">
        <f ca="1">IF(testfarbe(G241)=43,1,0)+IF(testfarbe(H241)=43,1,0)+IF(testfarbe(I241)=43,1,0)</f>
        <v>1</v>
      </c>
      <c r="K241" s="196"/>
      <c r="L241" t="s">
        <v>280</v>
      </c>
    </row>
    <row r="242" spans="1:31" ht="13.5" customHeight="1" thickBot="1" x14ac:dyDescent="0.3">
      <c r="A242">
        <f t="shared" si="16"/>
        <v>41</v>
      </c>
      <c r="B242" s="2">
        <f t="shared" si="14"/>
        <v>41922</v>
      </c>
      <c r="C242" s="171" t="str">
        <f t="shared" si="17"/>
        <v>Fr</v>
      </c>
      <c r="D242" s="221"/>
      <c r="E242" s="18"/>
      <c r="F242" s="209"/>
      <c r="G242" s="28"/>
      <c r="H242" s="29"/>
      <c r="I242" s="232"/>
      <c r="J242" s="6">
        <f ca="1">IF(testfarbe(G242)=43,1,0)+IF(testfarbe(H242)=43,1,0)+IF(testfarbe(I242)=43,1,0)</f>
        <v>1</v>
      </c>
      <c r="K242" s="197"/>
      <c r="L242" t="s">
        <v>280</v>
      </c>
    </row>
    <row r="243" spans="1:31" ht="13.5" customHeight="1" x14ac:dyDescent="0.25">
      <c r="A243">
        <f t="shared" si="16"/>
        <v>41</v>
      </c>
      <c r="B243" s="2">
        <f t="shared" si="14"/>
        <v>41923</v>
      </c>
      <c r="C243" s="171" t="str">
        <f t="shared" si="17"/>
        <v>Sa</v>
      </c>
      <c r="D243" s="221"/>
      <c r="E243" s="18"/>
      <c r="F243" s="209"/>
      <c r="G243" s="28"/>
      <c r="H243" s="29"/>
      <c r="I243" s="187" t="s">
        <v>280</v>
      </c>
      <c r="J243" s="9">
        <f ca="1">IF(testfarbe(G243)=43,1,0)+IF(testfarbe(H243)=43,1,0)+IF(testfarbe(I243)=43,1,0)</f>
        <v>1</v>
      </c>
      <c r="K243" t="s">
        <v>313</v>
      </c>
      <c r="L243" t="s">
        <v>314</v>
      </c>
    </row>
    <row r="244" spans="1:31" ht="13.5" customHeight="1" thickBot="1" x14ac:dyDescent="0.3">
      <c r="A244">
        <f t="shared" si="16"/>
        <v>41</v>
      </c>
      <c r="B244" s="2">
        <f t="shared" si="14"/>
        <v>41924</v>
      </c>
      <c r="C244" s="171" t="str">
        <f t="shared" si="17"/>
        <v>So</v>
      </c>
      <c r="D244" s="222"/>
      <c r="E244" s="18"/>
      <c r="F244" s="209"/>
      <c r="G244" s="28"/>
      <c r="H244" s="29"/>
      <c r="I244" s="187" t="s">
        <v>280</v>
      </c>
      <c r="J244" s="9">
        <f ca="1">IF(testfarbe(G244)=43,1,0)+IF(testfarbe(H244)=43,1,0)+IF(testfarbe(I244)=43,1,0)</f>
        <v>1</v>
      </c>
      <c r="K244" t="s">
        <v>313</v>
      </c>
      <c r="L244" t="s">
        <v>314</v>
      </c>
    </row>
    <row r="245" spans="1:31" s="132" customFormat="1" ht="13.5" customHeight="1" x14ac:dyDescent="0.25">
      <c r="A245" s="132">
        <f t="shared" si="16"/>
        <v>42</v>
      </c>
      <c r="B245" s="133">
        <f t="shared" si="14"/>
        <v>41925</v>
      </c>
      <c r="C245" s="132" t="str">
        <f t="shared" si="17"/>
        <v>Mo</v>
      </c>
      <c r="D245" s="134"/>
      <c r="E245" s="134"/>
      <c r="F245" s="209"/>
      <c r="G245" s="173"/>
      <c r="H245" s="174"/>
      <c r="I245" s="175"/>
      <c r="J245" s="176">
        <f ca="1">IF(testfarbe(G245)=43,1,0)+IF(testfarbe(H245)=43,1,0)+IF(testfarbe(I245)=43,1,0)</f>
        <v>0</v>
      </c>
      <c r="N245" s="177"/>
      <c r="O245" s="177"/>
      <c r="P245" s="177"/>
      <c r="Q245" s="177"/>
      <c r="R245" s="177"/>
      <c r="S245" s="177"/>
      <c r="T245" s="177"/>
      <c r="U245" s="177"/>
      <c r="V245" s="177"/>
      <c r="W245" s="177"/>
      <c r="X245" s="177"/>
      <c r="Y245" s="177"/>
      <c r="Z245" s="177"/>
      <c r="AA245" s="177"/>
      <c r="AB245" s="177"/>
      <c r="AC245" s="177"/>
      <c r="AD245" s="177"/>
      <c r="AE245" s="177"/>
    </row>
    <row r="246" spans="1:31" ht="13.5" customHeight="1" x14ac:dyDescent="0.25">
      <c r="A246">
        <f t="shared" si="16"/>
        <v>42</v>
      </c>
      <c r="B246" s="2">
        <f t="shared" si="14"/>
        <v>41926</v>
      </c>
      <c r="C246" s="3" t="str">
        <f t="shared" si="17"/>
        <v>Di</v>
      </c>
      <c r="D246" s="18"/>
      <c r="E246" s="18"/>
      <c r="F246" s="209"/>
      <c r="G246" s="28"/>
      <c r="H246" s="29"/>
      <c r="I246" s="13"/>
      <c r="J246" s="6">
        <f ca="1">IF(testfarbe(G246)=43,1,0)+IF(testfarbe(H246)=43,1,0)+IF(testfarbe(I246)=43,1,0)</f>
        <v>0</v>
      </c>
    </row>
    <row r="247" spans="1:31" ht="13.5" customHeight="1" x14ac:dyDescent="0.25">
      <c r="A247">
        <f t="shared" si="16"/>
        <v>42</v>
      </c>
      <c r="B247" s="2">
        <f t="shared" si="14"/>
        <v>41927</v>
      </c>
      <c r="C247" s="3" t="str">
        <f t="shared" si="17"/>
        <v>Mi</v>
      </c>
      <c r="D247" s="18"/>
      <c r="E247" s="18"/>
      <c r="F247" s="209"/>
      <c r="G247" s="28"/>
      <c r="H247" s="29"/>
      <c r="I247" s="13"/>
      <c r="J247" s="6">
        <f ca="1">IF(testfarbe(G247)=43,1,0)+IF(testfarbe(H247)=43,1,0)+IF(testfarbe(I247)=43,1,0)</f>
        <v>0</v>
      </c>
    </row>
    <row r="248" spans="1:31" ht="13.5" customHeight="1" x14ac:dyDescent="0.25">
      <c r="A248">
        <f t="shared" si="16"/>
        <v>42</v>
      </c>
      <c r="B248" s="2">
        <f t="shared" si="14"/>
        <v>41928</v>
      </c>
      <c r="C248" s="3" t="str">
        <f t="shared" si="17"/>
        <v>Do</v>
      </c>
      <c r="D248" s="18"/>
      <c r="E248" s="18"/>
      <c r="F248" s="209"/>
      <c r="G248" s="28"/>
      <c r="H248" s="29"/>
      <c r="I248" s="13"/>
      <c r="J248" s="6">
        <f ca="1">IF(testfarbe(G248)=43,1,0)+IF(testfarbe(H248)=43,1,0)+IF(testfarbe(I248)=43,1,0)</f>
        <v>0</v>
      </c>
    </row>
    <row r="249" spans="1:31" ht="13.5" customHeight="1" x14ac:dyDescent="0.25">
      <c r="A249">
        <f t="shared" si="16"/>
        <v>42</v>
      </c>
      <c r="B249" s="2">
        <f t="shared" si="14"/>
        <v>41929</v>
      </c>
      <c r="C249" s="3" t="str">
        <f t="shared" si="17"/>
        <v>Fr</v>
      </c>
      <c r="D249" s="18"/>
      <c r="E249" s="18"/>
      <c r="F249" s="19"/>
      <c r="G249" s="28"/>
      <c r="H249" s="29"/>
      <c r="I249" s="13"/>
      <c r="J249" s="6">
        <f ca="1">IF(testfarbe(G249)=43,1,0)+IF(testfarbe(H249)=43,1,0)+IF(testfarbe(I249)=43,1,0)</f>
        <v>0</v>
      </c>
    </row>
    <row r="250" spans="1:31" ht="13.5" customHeight="1" x14ac:dyDescent="0.25">
      <c r="A250">
        <f t="shared" si="16"/>
        <v>42</v>
      </c>
      <c r="B250" s="2">
        <f t="shared" si="14"/>
        <v>41930</v>
      </c>
      <c r="C250" s="3" t="str">
        <f t="shared" si="17"/>
        <v>Sa</v>
      </c>
      <c r="D250" s="18"/>
      <c r="E250" s="18"/>
      <c r="F250" s="19"/>
      <c r="G250" s="28"/>
      <c r="H250" s="29"/>
      <c r="I250" s="13"/>
      <c r="J250" s="6">
        <f ca="1">IF(testfarbe(G250)=43,1,0)+IF(testfarbe(H250)=43,1,0)+IF(testfarbe(I250)=43,1,0)</f>
        <v>0</v>
      </c>
    </row>
    <row r="251" spans="1:31" ht="13.5" customHeight="1" x14ac:dyDescent="0.25">
      <c r="A251">
        <f t="shared" si="16"/>
        <v>42</v>
      </c>
      <c r="B251" s="2">
        <f t="shared" si="14"/>
        <v>41931</v>
      </c>
      <c r="C251" s="3" t="str">
        <f t="shared" si="17"/>
        <v>So</v>
      </c>
      <c r="D251" s="18"/>
      <c r="E251" s="18"/>
      <c r="F251" s="19"/>
      <c r="G251" s="28"/>
      <c r="H251" s="29"/>
      <c r="I251" s="13"/>
      <c r="J251" s="6">
        <f ca="1">IF(testfarbe(G251)=43,1,0)+IF(testfarbe(H251)=43,1,0)+IF(testfarbe(I251)=43,1,0)</f>
        <v>0</v>
      </c>
    </row>
    <row r="252" spans="1:31" ht="13.5" customHeight="1" x14ac:dyDescent="0.25">
      <c r="A252">
        <f t="shared" si="16"/>
        <v>43</v>
      </c>
      <c r="B252" s="2">
        <f t="shared" si="14"/>
        <v>41932</v>
      </c>
      <c r="C252" s="171" t="str">
        <f t="shared" si="17"/>
        <v>Mo</v>
      </c>
      <c r="D252" s="18"/>
      <c r="E252" s="18"/>
      <c r="F252" s="19"/>
      <c r="G252" s="28"/>
      <c r="H252" s="29"/>
      <c r="I252" s="13"/>
      <c r="J252" s="6">
        <f ca="1">IF(testfarbe(G252)=43,1,0)+IF(testfarbe(H252)=43,1,0)+IF(testfarbe(I252)=43,1,0)</f>
        <v>0</v>
      </c>
    </row>
    <row r="253" spans="1:31" ht="13.5" customHeight="1" x14ac:dyDescent="0.25">
      <c r="A253">
        <f t="shared" si="16"/>
        <v>43</v>
      </c>
      <c r="B253" s="2">
        <f t="shared" si="14"/>
        <v>41933</v>
      </c>
      <c r="C253" s="171" t="str">
        <f t="shared" si="17"/>
        <v>Di</v>
      </c>
      <c r="D253" s="18"/>
      <c r="E253" s="18"/>
      <c r="F253" s="19"/>
      <c r="G253" s="28"/>
      <c r="H253" s="29"/>
      <c r="I253" s="13"/>
      <c r="J253" s="6">
        <f ca="1">IF(testfarbe(G253)=43,1,0)+IF(testfarbe(H253)=43,1,0)+IF(testfarbe(I253)=43,1,0)</f>
        <v>0</v>
      </c>
    </row>
    <row r="254" spans="1:31" ht="13.5" customHeight="1" x14ac:dyDescent="0.25">
      <c r="A254">
        <f t="shared" si="16"/>
        <v>43</v>
      </c>
      <c r="B254" s="2">
        <f t="shared" si="14"/>
        <v>41934</v>
      </c>
      <c r="C254" s="171" t="str">
        <f t="shared" si="17"/>
        <v>Mi</v>
      </c>
      <c r="D254" s="18"/>
      <c r="E254" s="18"/>
      <c r="F254" s="19"/>
      <c r="G254" s="28"/>
      <c r="H254" s="29"/>
      <c r="I254" s="13"/>
      <c r="J254" s="6">
        <f ca="1">IF(testfarbe(G254)=43,1,0)+IF(testfarbe(H254)=43,1,0)+IF(testfarbe(I254)=43,1,0)</f>
        <v>0</v>
      </c>
    </row>
    <row r="255" spans="1:31" ht="13.5" customHeight="1" x14ac:dyDescent="0.25">
      <c r="B255" s="1"/>
    </row>
    <row r="256" spans="1:31" ht="13.5" customHeight="1" x14ac:dyDescent="0.25">
      <c r="B256" s="1"/>
    </row>
    <row r="257" spans="2:2" ht="13.5" customHeight="1" x14ac:dyDescent="0.25">
      <c r="B257" s="1"/>
    </row>
    <row r="258" spans="2:2" ht="13.5" customHeight="1" x14ac:dyDescent="0.25">
      <c r="B258" s="1"/>
    </row>
    <row r="259" spans="2:2" ht="13.5" customHeight="1" x14ac:dyDescent="0.25">
      <c r="B259" s="1"/>
    </row>
    <row r="260" spans="2:2" ht="13.5" customHeight="1" x14ac:dyDescent="0.25">
      <c r="B260" s="1"/>
    </row>
    <row r="261" spans="2:2" ht="13.5" customHeight="1" x14ac:dyDescent="0.25">
      <c r="B261" s="1"/>
    </row>
    <row r="262" spans="2:2" ht="13.5" customHeight="1" x14ac:dyDescent="0.25">
      <c r="B262" s="1"/>
    </row>
    <row r="263" spans="2:2" ht="13.5" customHeight="1" x14ac:dyDescent="0.25">
      <c r="B263" s="1"/>
    </row>
    <row r="264" spans="2:2" ht="13.5" customHeight="1" x14ac:dyDescent="0.25">
      <c r="B264" s="1"/>
    </row>
    <row r="265" spans="2:2" ht="13.5" customHeight="1" x14ac:dyDescent="0.25">
      <c r="B265" s="1"/>
    </row>
    <row r="266" spans="2:2" ht="13.5" customHeight="1" x14ac:dyDescent="0.25">
      <c r="B266" s="1"/>
    </row>
    <row r="267" spans="2:2" ht="13.5" customHeight="1" x14ac:dyDescent="0.25">
      <c r="B267" s="1"/>
    </row>
    <row r="268" spans="2:2" ht="13.5" customHeight="1" x14ac:dyDescent="0.25">
      <c r="B268" s="1"/>
    </row>
    <row r="269" spans="2:2" ht="13.5" customHeight="1" x14ac:dyDescent="0.25">
      <c r="B269" s="1"/>
    </row>
    <row r="270" spans="2:2" ht="13.5" customHeight="1" x14ac:dyDescent="0.25">
      <c r="B270" s="1"/>
    </row>
    <row r="271" spans="2:2" ht="13.5" customHeight="1" x14ac:dyDescent="0.25">
      <c r="B271" s="1"/>
    </row>
    <row r="272" spans="2:2" ht="13.5" customHeight="1" x14ac:dyDescent="0.25">
      <c r="B272" s="1"/>
    </row>
    <row r="273" spans="2:2" ht="13.5" customHeight="1" x14ac:dyDescent="0.25">
      <c r="B273" s="1"/>
    </row>
    <row r="274" spans="2:2" ht="13.5" customHeight="1" x14ac:dyDescent="0.25">
      <c r="B274" s="1"/>
    </row>
    <row r="275" spans="2:2" ht="13.5" customHeight="1" x14ac:dyDescent="0.25">
      <c r="B275" s="1"/>
    </row>
    <row r="276" spans="2:2" ht="13.5" customHeight="1" x14ac:dyDescent="0.25">
      <c r="B276" s="1"/>
    </row>
    <row r="277" spans="2:2" ht="13.5" customHeight="1" x14ac:dyDescent="0.25">
      <c r="B277" s="1"/>
    </row>
    <row r="278" spans="2:2" ht="13.5" customHeight="1" x14ac:dyDescent="0.25">
      <c r="B278" s="1"/>
    </row>
    <row r="279" spans="2:2" ht="13.5" customHeight="1" x14ac:dyDescent="0.25">
      <c r="B279" s="1"/>
    </row>
    <row r="280" spans="2:2" ht="13.5" customHeight="1" x14ac:dyDescent="0.25">
      <c r="B280" s="1"/>
    </row>
    <row r="281" spans="2:2" ht="13.5" customHeight="1" x14ac:dyDescent="0.25">
      <c r="B281" s="1"/>
    </row>
    <row r="282" spans="2:2" ht="13.5" customHeight="1" x14ac:dyDescent="0.25">
      <c r="B282" s="1"/>
    </row>
    <row r="283" spans="2:2" ht="13.5" customHeight="1" x14ac:dyDescent="0.25">
      <c r="B283" s="1"/>
    </row>
    <row r="284" spans="2:2" ht="13.5" customHeight="1" x14ac:dyDescent="0.25">
      <c r="B284" s="1"/>
    </row>
    <row r="285" spans="2:2" ht="13.5" customHeight="1" x14ac:dyDescent="0.25">
      <c r="B285" s="1"/>
    </row>
    <row r="286" spans="2:2" ht="13.5" customHeight="1" x14ac:dyDescent="0.25">
      <c r="B286" s="1"/>
    </row>
    <row r="287" spans="2:2" ht="13.5" customHeight="1" x14ac:dyDescent="0.25">
      <c r="B287" s="1"/>
    </row>
    <row r="288" spans="2:2" ht="13.5" customHeight="1" x14ac:dyDescent="0.25">
      <c r="B288" s="1"/>
    </row>
    <row r="289" spans="2:2" ht="13.5" customHeight="1" x14ac:dyDescent="0.25">
      <c r="B289" s="1"/>
    </row>
    <row r="290" spans="2:2" ht="13.5" customHeight="1" x14ac:dyDescent="0.25">
      <c r="B290" s="1"/>
    </row>
    <row r="291" spans="2:2" ht="13.5" customHeight="1" x14ac:dyDescent="0.25">
      <c r="B291" s="1"/>
    </row>
    <row r="292" spans="2:2" ht="13.5" customHeight="1" x14ac:dyDescent="0.25">
      <c r="B292" s="1"/>
    </row>
    <row r="293" spans="2:2" ht="13.5" customHeight="1" x14ac:dyDescent="0.25">
      <c r="B293" s="1"/>
    </row>
    <row r="294" spans="2:2" ht="13.5" customHeight="1" x14ac:dyDescent="0.25">
      <c r="B294" s="1"/>
    </row>
    <row r="295" spans="2:2" ht="13.5" customHeight="1" x14ac:dyDescent="0.25">
      <c r="B295" s="1"/>
    </row>
    <row r="296" spans="2:2" ht="13.5" customHeight="1" x14ac:dyDescent="0.25">
      <c r="B296" s="1"/>
    </row>
    <row r="297" spans="2:2" ht="13.5" customHeight="1" x14ac:dyDescent="0.25">
      <c r="B297" s="1"/>
    </row>
    <row r="298" spans="2:2" ht="13.5" customHeight="1" x14ac:dyDescent="0.25">
      <c r="B298" s="1"/>
    </row>
    <row r="299" spans="2:2" ht="13.5" customHeight="1" x14ac:dyDescent="0.25">
      <c r="B299" s="1"/>
    </row>
    <row r="300" spans="2:2" ht="13.5" customHeight="1" x14ac:dyDescent="0.25">
      <c r="B300" s="1"/>
    </row>
    <row r="301" spans="2:2" ht="13.5" customHeight="1" x14ac:dyDescent="0.25">
      <c r="B301" s="1"/>
    </row>
    <row r="302" spans="2:2" ht="13.5" customHeight="1" x14ac:dyDescent="0.25">
      <c r="B302" s="1"/>
    </row>
    <row r="303" spans="2:2" ht="13.5" customHeight="1" x14ac:dyDescent="0.25">
      <c r="B303" s="1"/>
    </row>
    <row r="304" spans="2:2" ht="13.5" customHeight="1" x14ac:dyDescent="0.25">
      <c r="B304" s="1"/>
    </row>
    <row r="305" spans="2:2" ht="13.5" customHeight="1" x14ac:dyDescent="0.25">
      <c r="B305" s="1"/>
    </row>
    <row r="306" spans="2:2" ht="13.5" customHeight="1" x14ac:dyDescent="0.25">
      <c r="B306" s="1"/>
    </row>
    <row r="307" spans="2:2" ht="13.5" customHeight="1" x14ac:dyDescent="0.25">
      <c r="B307" s="1"/>
    </row>
    <row r="308" spans="2:2" ht="13.5" customHeight="1" x14ac:dyDescent="0.25">
      <c r="B308" s="1"/>
    </row>
    <row r="309" spans="2:2" ht="13.5" customHeight="1" x14ac:dyDescent="0.25">
      <c r="B309" s="1"/>
    </row>
    <row r="310" spans="2:2" ht="13.5" customHeight="1" x14ac:dyDescent="0.25">
      <c r="B310" s="1"/>
    </row>
    <row r="311" spans="2:2" ht="13.5" customHeight="1" x14ac:dyDescent="0.25">
      <c r="B311" s="1"/>
    </row>
    <row r="312" spans="2:2" ht="13.5" customHeight="1" x14ac:dyDescent="0.25">
      <c r="B312" s="1"/>
    </row>
    <row r="313" spans="2:2" ht="13.5" customHeight="1" x14ac:dyDescent="0.25">
      <c r="B313" s="1"/>
    </row>
    <row r="314" spans="2:2" ht="13.5" customHeight="1" x14ac:dyDescent="0.25">
      <c r="B314" s="1"/>
    </row>
    <row r="315" spans="2:2" ht="13.5" customHeight="1" x14ac:dyDescent="0.25">
      <c r="B315" s="1"/>
    </row>
    <row r="316" spans="2:2" ht="13.5" customHeight="1" x14ac:dyDescent="0.25">
      <c r="B316" s="1"/>
    </row>
    <row r="317" spans="2:2" ht="13.5" customHeight="1" x14ac:dyDescent="0.25">
      <c r="B317" s="1"/>
    </row>
    <row r="318" spans="2:2" ht="13.5" customHeight="1" x14ac:dyDescent="0.25">
      <c r="B318" s="1"/>
    </row>
    <row r="319" spans="2:2" ht="13.5" customHeight="1" x14ac:dyDescent="0.25">
      <c r="B319" s="1"/>
    </row>
    <row r="320" spans="2:2" ht="13.5" customHeight="1" x14ac:dyDescent="0.25">
      <c r="B320" s="1"/>
    </row>
    <row r="321" spans="2:2" ht="13.5" customHeight="1" x14ac:dyDescent="0.25">
      <c r="B321" s="1"/>
    </row>
    <row r="322" spans="2:2" ht="13.5" customHeight="1" x14ac:dyDescent="0.25">
      <c r="B322" s="1"/>
    </row>
    <row r="323" spans="2:2" ht="13.5" customHeight="1" x14ac:dyDescent="0.25">
      <c r="B323" s="1"/>
    </row>
    <row r="324" spans="2:2" ht="13.5" customHeight="1" x14ac:dyDescent="0.25">
      <c r="B324" s="1"/>
    </row>
    <row r="325" spans="2:2" ht="13.5" customHeight="1" x14ac:dyDescent="0.25">
      <c r="B325" s="1"/>
    </row>
    <row r="326" spans="2:2" ht="13.5" customHeight="1" x14ac:dyDescent="0.25">
      <c r="B326" s="1"/>
    </row>
    <row r="327" spans="2:2" ht="13.5" customHeight="1" x14ac:dyDescent="0.25">
      <c r="B327" s="1"/>
    </row>
    <row r="328" spans="2:2" ht="13.5" customHeight="1" x14ac:dyDescent="0.25">
      <c r="B328" s="1"/>
    </row>
    <row r="329" spans="2:2" ht="13.5" customHeight="1" x14ac:dyDescent="0.25">
      <c r="B329" s="1"/>
    </row>
    <row r="330" spans="2:2" ht="13.5" customHeight="1" x14ac:dyDescent="0.25">
      <c r="B330" s="1"/>
    </row>
    <row r="331" spans="2:2" ht="13.5" customHeight="1" x14ac:dyDescent="0.25">
      <c r="B331" s="1"/>
    </row>
    <row r="332" spans="2:2" ht="13.5" customHeight="1" x14ac:dyDescent="0.25">
      <c r="B332" s="1"/>
    </row>
    <row r="333" spans="2:2" ht="13.5" customHeight="1" x14ac:dyDescent="0.25">
      <c r="B333" s="1"/>
    </row>
    <row r="334" spans="2:2" ht="13.5" customHeight="1" x14ac:dyDescent="0.25">
      <c r="B334" s="1"/>
    </row>
    <row r="335" spans="2:2" ht="13.5" customHeight="1" x14ac:dyDescent="0.25">
      <c r="B335" s="1"/>
    </row>
    <row r="336" spans="2:2" ht="13.5" customHeight="1" x14ac:dyDescent="0.25">
      <c r="B336" s="1"/>
    </row>
    <row r="337" spans="2:2" ht="13.5" customHeight="1" x14ac:dyDescent="0.25">
      <c r="B337" s="1"/>
    </row>
    <row r="338" spans="2:2" ht="13.5" customHeight="1" x14ac:dyDescent="0.25">
      <c r="B338" s="1"/>
    </row>
    <row r="339" spans="2:2" ht="13.5" customHeight="1" x14ac:dyDescent="0.25">
      <c r="B339" s="1"/>
    </row>
    <row r="340" spans="2:2" ht="13.5" customHeight="1" x14ac:dyDescent="0.25">
      <c r="B340" s="1"/>
    </row>
    <row r="341" spans="2:2" ht="13.5" customHeight="1" x14ac:dyDescent="0.25">
      <c r="B341" s="1"/>
    </row>
    <row r="342" spans="2:2" ht="13.5" customHeight="1" x14ac:dyDescent="0.25">
      <c r="B342" s="1"/>
    </row>
    <row r="343" spans="2:2" ht="13.5" customHeight="1" x14ac:dyDescent="0.25">
      <c r="B343" s="1"/>
    </row>
    <row r="344" spans="2:2" ht="13.5" customHeight="1" x14ac:dyDescent="0.25">
      <c r="B344" s="1"/>
    </row>
    <row r="345" spans="2:2" ht="13.5" customHeight="1" x14ac:dyDescent="0.25">
      <c r="B345" s="1"/>
    </row>
    <row r="346" spans="2:2" ht="13.5" customHeight="1" x14ac:dyDescent="0.25">
      <c r="B346" s="1"/>
    </row>
    <row r="347" spans="2:2" ht="13.5" customHeight="1" x14ac:dyDescent="0.25">
      <c r="B347" s="1"/>
    </row>
    <row r="348" spans="2:2" ht="13.5" customHeight="1" x14ac:dyDescent="0.25">
      <c r="B348" s="1"/>
    </row>
    <row r="349" spans="2:2" ht="13.5" customHeight="1" x14ac:dyDescent="0.25">
      <c r="B349" s="1"/>
    </row>
    <row r="350" spans="2:2" ht="13.5" customHeight="1" x14ac:dyDescent="0.25">
      <c r="B350" s="1"/>
    </row>
    <row r="351" spans="2:2" ht="13.5" customHeight="1" x14ac:dyDescent="0.25">
      <c r="B351" s="1"/>
    </row>
    <row r="352" spans="2:2" ht="13.5" customHeight="1" x14ac:dyDescent="0.25">
      <c r="B352" s="1"/>
    </row>
    <row r="353" spans="2:2" ht="13.5" customHeight="1" x14ac:dyDescent="0.25">
      <c r="B353" s="1"/>
    </row>
    <row r="354" spans="2:2" ht="13.5" customHeight="1" x14ac:dyDescent="0.25">
      <c r="B354" s="1"/>
    </row>
    <row r="355" spans="2:2" ht="13.5" customHeight="1" x14ac:dyDescent="0.25">
      <c r="B355" s="1"/>
    </row>
    <row r="356" spans="2:2" ht="13.5" customHeight="1" x14ac:dyDescent="0.25">
      <c r="B356" s="1"/>
    </row>
    <row r="357" spans="2:2" ht="13.5" customHeight="1" x14ac:dyDescent="0.25">
      <c r="B357" s="1"/>
    </row>
    <row r="358" spans="2:2" ht="13.5" customHeight="1" x14ac:dyDescent="0.25">
      <c r="B358" s="1"/>
    </row>
    <row r="359" spans="2:2" ht="13.5" customHeight="1" x14ac:dyDescent="0.25">
      <c r="B359" s="1"/>
    </row>
    <row r="360" spans="2:2" ht="13.5" customHeight="1" x14ac:dyDescent="0.25">
      <c r="B360" s="1"/>
    </row>
    <row r="361" spans="2:2" ht="13.5" customHeight="1" x14ac:dyDescent="0.25">
      <c r="B361" s="1"/>
    </row>
    <row r="362" spans="2:2" ht="13.5" customHeight="1" x14ac:dyDescent="0.25">
      <c r="B362" s="1"/>
    </row>
    <row r="363" spans="2:2" ht="13.5" customHeight="1" x14ac:dyDescent="0.25">
      <c r="B363" s="1"/>
    </row>
    <row r="364" spans="2:2" ht="13.5" customHeight="1" x14ac:dyDescent="0.25">
      <c r="B364" s="1"/>
    </row>
    <row r="365" spans="2:2" ht="13.5" customHeight="1" x14ac:dyDescent="0.25">
      <c r="B365" s="1"/>
    </row>
    <row r="366" spans="2:2" ht="13.5" customHeight="1" x14ac:dyDescent="0.25">
      <c r="B366" s="1"/>
    </row>
    <row r="367" spans="2:2" ht="13.5" customHeight="1" x14ac:dyDescent="0.25">
      <c r="B367" s="1"/>
    </row>
    <row r="368" spans="2:2" ht="13.5" customHeight="1" x14ac:dyDescent="0.25">
      <c r="B368" s="1"/>
    </row>
    <row r="369" spans="2:2" ht="13.5" customHeight="1" x14ac:dyDescent="0.25">
      <c r="B369" s="1"/>
    </row>
    <row r="370" spans="2:2" ht="13.5" customHeight="1" x14ac:dyDescent="0.25">
      <c r="B370" s="1"/>
    </row>
    <row r="371" spans="2:2" ht="13.5" customHeight="1" x14ac:dyDescent="0.25">
      <c r="B371" s="1"/>
    </row>
    <row r="372" spans="2:2" ht="13.5" customHeight="1" x14ac:dyDescent="0.25">
      <c r="B372" s="1"/>
    </row>
    <row r="373" spans="2:2" ht="13.5" customHeight="1" x14ac:dyDescent="0.25">
      <c r="B373" s="1"/>
    </row>
    <row r="374" spans="2:2" ht="13.5" customHeight="1" x14ac:dyDescent="0.25">
      <c r="B374" s="1"/>
    </row>
    <row r="375" spans="2:2" ht="13.5" customHeight="1" x14ac:dyDescent="0.25">
      <c r="B375" s="1"/>
    </row>
    <row r="376" spans="2:2" ht="13.5" customHeight="1" x14ac:dyDescent="0.25">
      <c r="B376" s="1"/>
    </row>
    <row r="377" spans="2:2" ht="13.5" customHeight="1" x14ac:dyDescent="0.25">
      <c r="B377" s="1"/>
    </row>
    <row r="378" spans="2:2" ht="13.5" customHeight="1" x14ac:dyDescent="0.25">
      <c r="B378" s="1"/>
    </row>
    <row r="379" spans="2:2" ht="13.5" customHeight="1" x14ac:dyDescent="0.25">
      <c r="B379" s="1"/>
    </row>
    <row r="380" spans="2:2" ht="13.5" customHeight="1" x14ac:dyDescent="0.25">
      <c r="B380" s="1"/>
    </row>
    <row r="381" spans="2:2" ht="13.5" customHeight="1" x14ac:dyDescent="0.25">
      <c r="B381" s="1"/>
    </row>
    <row r="382" spans="2:2" ht="13.5" customHeight="1" x14ac:dyDescent="0.25">
      <c r="B382" s="1"/>
    </row>
    <row r="383" spans="2:2" ht="13.5" customHeight="1" x14ac:dyDescent="0.25">
      <c r="B383" s="1"/>
    </row>
    <row r="384" spans="2:2" ht="13.5" customHeight="1" x14ac:dyDescent="0.25">
      <c r="B384" s="1"/>
    </row>
    <row r="385" spans="2:2" ht="13.5" customHeight="1" x14ac:dyDescent="0.25">
      <c r="B385" s="1"/>
    </row>
    <row r="386" spans="2:2" ht="13.5" customHeight="1" x14ac:dyDescent="0.25">
      <c r="B386" s="1"/>
    </row>
    <row r="387" spans="2:2" ht="13.5" customHeight="1" x14ac:dyDescent="0.25">
      <c r="B387" s="1"/>
    </row>
    <row r="388" spans="2:2" ht="13.5" customHeight="1" x14ac:dyDescent="0.25">
      <c r="B388" s="1"/>
    </row>
    <row r="389" spans="2:2" ht="13.5" customHeight="1" x14ac:dyDescent="0.25">
      <c r="B389" s="1"/>
    </row>
    <row r="390" spans="2:2" ht="13.5" customHeight="1" x14ac:dyDescent="0.25">
      <c r="B390" s="1"/>
    </row>
    <row r="391" spans="2:2" ht="13.5" customHeight="1" x14ac:dyDescent="0.25">
      <c r="B391" s="1"/>
    </row>
    <row r="392" spans="2:2" ht="13.5" customHeight="1" x14ac:dyDescent="0.25">
      <c r="B392" s="1"/>
    </row>
    <row r="393" spans="2:2" ht="13.5" customHeight="1" x14ac:dyDescent="0.25">
      <c r="B393" s="1"/>
    </row>
    <row r="394" spans="2:2" ht="13.5" customHeight="1" x14ac:dyDescent="0.25">
      <c r="B394" s="1"/>
    </row>
    <row r="395" spans="2:2" ht="13.5" customHeight="1" x14ac:dyDescent="0.25">
      <c r="B395" s="1"/>
    </row>
    <row r="396" spans="2:2" ht="13.5" customHeight="1" x14ac:dyDescent="0.25">
      <c r="B396" s="1"/>
    </row>
    <row r="397" spans="2:2" ht="13.5" customHeight="1" x14ac:dyDescent="0.25">
      <c r="B397" s="1"/>
    </row>
    <row r="398" spans="2:2" ht="13.5" customHeight="1" x14ac:dyDescent="0.25">
      <c r="B398" s="1"/>
    </row>
    <row r="399" spans="2:2" ht="13.5" customHeight="1" x14ac:dyDescent="0.25">
      <c r="B399" s="1"/>
    </row>
    <row r="400" spans="2:2" ht="13.5" customHeight="1" x14ac:dyDescent="0.25">
      <c r="B400" s="1"/>
    </row>
    <row r="401" spans="2:2" ht="13.5" customHeight="1" x14ac:dyDescent="0.25">
      <c r="B401" s="1"/>
    </row>
    <row r="402" spans="2:2" ht="13.5" customHeight="1" x14ac:dyDescent="0.25">
      <c r="B402" s="1"/>
    </row>
    <row r="403" spans="2:2" ht="13.5" customHeight="1" x14ac:dyDescent="0.25">
      <c r="B403" s="1"/>
    </row>
    <row r="404" spans="2:2" ht="13.5" customHeight="1" x14ac:dyDescent="0.25">
      <c r="B404" s="1"/>
    </row>
    <row r="405" spans="2:2" ht="13.5" customHeight="1" x14ac:dyDescent="0.25">
      <c r="B405" s="1"/>
    </row>
    <row r="406" spans="2:2" ht="13.5" customHeight="1" x14ac:dyDescent="0.25">
      <c r="B406" s="1"/>
    </row>
    <row r="407" spans="2:2" ht="13.5" customHeight="1" x14ac:dyDescent="0.25">
      <c r="B407" s="1"/>
    </row>
    <row r="408" spans="2:2" ht="13.5" customHeight="1" x14ac:dyDescent="0.25">
      <c r="B408" s="1"/>
    </row>
    <row r="409" spans="2:2" ht="13.5" customHeight="1" x14ac:dyDescent="0.25">
      <c r="B409" s="1"/>
    </row>
    <row r="410" spans="2:2" ht="13.5" customHeight="1" x14ac:dyDescent="0.25">
      <c r="B410" s="1"/>
    </row>
    <row r="411" spans="2:2" ht="13.5" customHeight="1" x14ac:dyDescent="0.25">
      <c r="B411" s="1"/>
    </row>
    <row r="412" spans="2:2" ht="13.5" customHeight="1" x14ac:dyDescent="0.25">
      <c r="B412" s="1"/>
    </row>
    <row r="413" spans="2:2" ht="13.5" customHeight="1" x14ac:dyDescent="0.25">
      <c r="B413" s="1"/>
    </row>
    <row r="414" spans="2:2" ht="13.5" customHeight="1" x14ac:dyDescent="0.25">
      <c r="B414" s="1"/>
    </row>
    <row r="415" spans="2:2" ht="13.5" customHeight="1" x14ac:dyDescent="0.25">
      <c r="B415" s="1"/>
    </row>
    <row r="416" spans="2:2" ht="13.5" customHeight="1" x14ac:dyDescent="0.25">
      <c r="B416" s="1"/>
    </row>
    <row r="417" spans="2:2" ht="13.5" customHeight="1" x14ac:dyDescent="0.25">
      <c r="B417" s="1"/>
    </row>
    <row r="418" spans="2:2" ht="13.5" customHeight="1" x14ac:dyDescent="0.25">
      <c r="B418" s="1"/>
    </row>
    <row r="419" spans="2:2" ht="13.5" customHeight="1" x14ac:dyDescent="0.25">
      <c r="B419" s="1"/>
    </row>
    <row r="420" spans="2:2" ht="13.5" customHeight="1" x14ac:dyDescent="0.25">
      <c r="B420" s="1"/>
    </row>
    <row r="421" spans="2:2" ht="13.5" customHeight="1" x14ac:dyDescent="0.25">
      <c r="B421" s="1"/>
    </row>
    <row r="422" spans="2:2" ht="13.5" customHeight="1" x14ac:dyDescent="0.25">
      <c r="B422" s="1"/>
    </row>
    <row r="423" spans="2:2" ht="13.5" customHeight="1" x14ac:dyDescent="0.25">
      <c r="B423" s="1"/>
    </row>
    <row r="424" spans="2:2" ht="13.5" customHeight="1" x14ac:dyDescent="0.25">
      <c r="B424" s="1"/>
    </row>
    <row r="425" spans="2:2" ht="13.5" customHeight="1" x14ac:dyDescent="0.25">
      <c r="B425" s="1"/>
    </row>
    <row r="426" spans="2:2" ht="13.5" customHeight="1" x14ac:dyDescent="0.25">
      <c r="B426" s="1"/>
    </row>
    <row r="427" spans="2:2" ht="13.5" customHeight="1" x14ac:dyDescent="0.25">
      <c r="B427" s="1"/>
    </row>
    <row r="428" spans="2:2" ht="13.5" customHeight="1" x14ac:dyDescent="0.25">
      <c r="B428" s="1"/>
    </row>
    <row r="429" spans="2:2" ht="13.5" customHeight="1" x14ac:dyDescent="0.25">
      <c r="B429" s="1"/>
    </row>
    <row r="430" spans="2:2" ht="13.5" customHeight="1" x14ac:dyDescent="0.25">
      <c r="B430" s="1"/>
    </row>
    <row r="431" spans="2:2" ht="13.5" customHeight="1" x14ac:dyDescent="0.25">
      <c r="B431" s="1"/>
    </row>
    <row r="432" spans="2:2" ht="13.5" customHeight="1" x14ac:dyDescent="0.25">
      <c r="B432" s="1"/>
    </row>
    <row r="433" spans="2:2" ht="13.5" customHeight="1" x14ac:dyDescent="0.25">
      <c r="B433" s="1"/>
    </row>
    <row r="434" spans="2:2" ht="13.5" customHeight="1" x14ac:dyDescent="0.25">
      <c r="B434" s="1"/>
    </row>
    <row r="435" spans="2:2" ht="13.5" customHeight="1" x14ac:dyDescent="0.25">
      <c r="B435" s="1"/>
    </row>
    <row r="436" spans="2:2" ht="13.5" customHeight="1" x14ac:dyDescent="0.25">
      <c r="B436" s="1"/>
    </row>
    <row r="437" spans="2:2" ht="13.5" customHeight="1" x14ac:dyDescent="0.25">
      <c r="B437" s="1"/>
    </row>
    <row r="438" spans="2:2" ht="13.5" customHeight="1" x14ac:dyDescent="0.25">
      <c r="B438" s="1"/>
    </row>
    <row r="439" spans="2:2" ht="13.5" customHeight="1" x14ac:dyDescent="0.25">
      <c r="B439" s="1"/>
    </row>
    <row r="440" spans="2:2" ht="13.5" customHeight="1" x14ac:dyDescent="0.25">
      <c r="B440" s="1"/>
    </row>
    <row r="441" spans="2:2" ht="13.5" customHeight="1" x14ac:dyDescent="0.25">
      <c r="B441" s="1"/>
    </row>
    <row r="442" spans="2:2" ht="13.5" customHeight="1" x14ac:dyDescent="0.25">
      <c r="B442" s="1"/>
    </row>
    <row r="443" spans="2:2" ht="13.5" customHeight="1" x14ac:dyDescent="0.25">
      <c r="B443" s="1"/>
    </row>
    <row r="444" spans="2:2" ht="13.5" customHeight="1" x14ac:dyDescent="0.25">
      <c r="B444" s="1"/>
    </row>
    <row r="445" spans="2:2" ht="13.5" customHeight="1" x14ac:dyDescent="0.25">
      <c r="B445" s="1"/>
    </row>
    <row r="446" spans="2:2" ht="13.5" customHeight="1" x14ac:dyDescent="0.25">
      <c r="B446" s="1"/>
    </row>
    <row r="447" spans="2:2" ht="13.5" customHeight="1" x14ac:dyDescent="0.25">
      <c r="B447" s="1"/>
    </row>
    <row r="448" spans="2:2" ht="13.5" customHeight="1" x14ac:dyDescent="0.25">
      <c r="B448" s="1"/>
    </row>
    <row r="449" spans="2:2" ht="13.5" customHeight="1" x14ac:dyDescent="0.25">
      <c r="B449" s="1"/>
    </row>
    <row r="450" spans="2:2" ht="13.5" customHeight="1" x14ac:dyDescent="0.25">
      <c r="B450" s="1"/>
    </row>
    <row r="451" spans="2:2" ht="13.5" customHeight="1" x14ac:dyDescent="0.25">
      <c r="B451" s="1"/>
    </row>
    <row r="452" spans="2:2" ht="13.5" customHeight="1" x14ac:dyDescent="0.25">
      <c r="B452" s="1"/>
    </row>
    <row r="453" spans="2:2" ht="13.5" customHeight="1" x14ac:dyDescent="0.25">
      <c r="B453" s="1"/>
    </row>
    <row r="454" spans="2:2" ht="13.5" customHeight="1" x14ac:dyDescent="0.25">
      <c r="B454" s="1"/>
    </row>
    <row r="455" spans="2:2" ht="13.5" customHeight="1" x14ac:dyDescent="0.25">
      <c r="B455" s="1"/>
    </row>
    <row r="456" spans="2:2" ht="13.5" customHeight="1" x14ac:dyDescent="0.25">
      <c r="B456" s="1"/>
    </row>
    <row r="457" spans="2:2" ht="13.5" customHeight="1" x14ac:dyDescent="0.25">
      <c r="B457" s="1"/>
    </row>
    <row r="458" spans="2:2" ht="13.5" customHeight="1" x14ac:dyDescent="0.25">
      <c r="B458" s="1"/>
    </row>
    <row r="459" spans="2:2" ht="13.5" customHeight="1" x14ac:dyDescent="0.25">
      <c r="B459" s="1"/>
    </row>
    <row r="460" spans="2:2" ht="13.5" customHeight="1" x14ac:dyDescent="0.25">
      <c r="B460" s="1"/>
    </row>
    <row r="461" spans="2:2" ht="13.5" customHeight="1" x14ac:dyDescent="0.25">
      <c r="B461" s="1"/>
    </row>
    <row r="462" spans="2:2" ht="13.5" customHeight="1" x14ac:dyDescent="0.25">
      <c r="B462" s="1"/>
    </row>
    <row r="463" spans="2:2" ht="13.5" customHeight="1" x14ac:dyDescent="0.25">
      <c r="B463" s="1"/>
    </row>
    <row r="464" spans="2:2" ht="13.5" customHeight="1" x14ac:dyDescent="0.25">
      <c r="B464" s="1"/>
    </row>
    <row r="465" spans="2:2" ht="13.5" customHeight="1" x14ac:dyDescent="0.25">
      <c r="B465" s="1"/>
    </row>
    <row r="466" spans="2:2" ht="13.5" customHeight="1" x14ac:dyDescent="0.25">
      <c r="B466" s="1"/>
    </row>
    <row r="467" spans="2:2" ht="13.5" customHeight="1" x14ac:dyDescent="0.25">
      <c r="B467" s="1"/>
    </row>
    <row r="468" spans="2:2" ht="13.5" customHeight="1" x14ac:dyDescent="0.25">
      <c r="B468" s="1"/>
    </row>
    <row r="469" spans="2:2" ht="13.5" customHeight="1" x14ac:dyDescent="0.25">
      <c r="B469" s="1"/>
    </row>
    <row r="470" spans="2:2" ht="13.5" customHeight="1" x14ac:dyDescent="0.25">
      <c r="B470" s="1"/>
    </row>
    <row r="471" spans="2:2" ht="13.5" customHeight="1" x14ac:dyDescent="0.25">
      <c r="B471" s="1"/>
    </row>
    <row r="472" spans="2:2" ht="13.5" customHeight="1" x14ac:dyDescent="0.25">
      <c r="B472" s="1"/>
    </row>
    <row r="473" spans="2:2" ht="13.5" customHeight="1" x14ac:dyDescent="0.25">
      <c r="B473" s="1"/>
    </row>
    <row r="474" spans="2:2" ht="13.5" customHeight="1" x14ac:dyDescent="0.25">
      <c r="B474" s="1"/>
    </row>
    <row r="475" spans="2:2" ht="13.5" customHeight="1" x14ac:dyDescent="0.25">
      <c r="B475" s="1"/>
    </row>
    <row r="476" spans="2:2" ht="13.5" customHeight="1" x14ac:dyDescent="0.25">
      <c r="B476" s="1"/>
    </row>
    <row r="477" spans="2:2" ht="13.5" customHeight="1" x14ac:dyDescent="0.25">
      <c r="B477" s="1"/>
    </row>
    <row r="478" spans="2:2" ht="13.5" customHeight="1" x14ac:dyDescent="0.25">
      <c r="B478" s="1"/>
    </row>
    <row r="479" spans="2:2" ht="13.5" customHeight="1" x14ac:dyDescent="0.25">
      <c r="B479" s="1"/>
    </row>
    <row r="480" spans="2:2" ht="13.5" customHeight="1" x14ac:dyDescent="0.25">
      <c r="B480" s="1"/>
    </row>
    <row r="481" spans="2:2" ht="13.5" customHeight="1" x14ac:dyDescent="0.25">
      <c r="B481" s="1"/>
    </row>
    <row r="482" spans="2:2" ht="13.5" customHeight="1" x14ac:dyDescent="0.25">
      <c r="B482" s="1"/>
    </row>
    <row r="483" spans="2:2" ht="13.5" customHeight="1" x14ac:dyDescent="0.25">
      <c r="B483" s="1"/>
    </row>
    <row r="484" spans="2:2" ht="13.5" customHeight="1" x14ac:dyDescent="0.25">
      <c r="B484" s="1"/>
    </row>
    <row r="485" spans="2:2" ht="13.5" customHeight="1" x14ac:dyDescent="0.25">
      <c r="B485" s="1"/>
    </row>
    <row r="486" spans="2:2" ht="13.5" customHeight="1" x14ac:dyDescent="0.25">
      <c r="B486" s="1"/>
    </row>
    <row r="487" spans="2:2" ht="13.5" customHeight="1" x14ac:dyDescent="0.25">
      <c r="B487" s="1"/>
    </row>
    <row r="488" spans="2:2" ht="13.5" customHeight="1" x14ac:dyDescent="0.25">
      <c r="B488" s="1"/>
    </row>
    <row r="489" spans="2:2" ht="13.5" customHeight="1" x14ac:dyDescent="0.25">
      <c r="B489" s="1"/>
    </row>
    <row r="490" spans="2:2" ht="13.5" customHeight="1" x14ac:dyDescent="0.25">
      <c r="B490" s="1"/>
    </row>
    <row r="491" spans="2:2" ht="13.5" customHeight="1" x14ac:dyDescent="0.25">
      <c r="B491" s="1"/>
    </row>
    <row r="492" spans="2:2" ht="13.5" customHeight="1" x14ac:dyDescent="0.25">
      <c r="B492" s="1"/>
    </row>
    <row r="493" spans="2:2" ht="13.5" customHeight="1" x14ac:dyDescent="0.25">
      <c r="B493" s="1"/>
    </row>
    <row r="494" spans="2:2" ht="13.5" customHeight="1" x14ac:dyDescent="0.25">
      <c r="B494" s="1"/>
    </row>
    <row r="495" spans="2:2" ht="13.5" customHeight="1" x14ac:dyDescent="0.25">
      <c r="B495" s="1"/>
    </row>
    <row r="496" spans="2:2" ht="13.5" customHeight="1" x14ac:dyDescent="0.25">
      <c r="B496" s="1"/>
    </row>
    <row r="497" spans="2:2" ht="13.5" customHeight="1" x14ac:dyDescent="0.25">
      <c r="B497" s="1"/>
    </row>
    <row r="498" spans="2:2" ht="13.5" customHeight="1" x14ac:dyDescent="0.25">
      <c r="B498" s="1"/>
    </row>
    <row r="499" spans="2:2" ht="13.5" customHeight="1" x14ac:dyDescent="0.25">
      <c r="B499" s="1"/>
    </row>
    <row r="500" spans="2:2" ht="13.5" customHeight="1" x14ac:dyDescent="0.25">
      <c r="B500" s="1"/>
    </row>
    <row r="501" spans="2:2" ht="13.5" customHeight="1" x14ac:dyDescent="0.25">
      <c r="B501" s="1"/>
    </row>
    <row r="502" spans="2:2" ht="13.5" customHeight="1" x14ac:dyDescent="0.25">
      <c r="B502" s="1"/>
    </row>
    <row r="503" spans="2:2" ht="13.5" customHeight="1" x14ac:dyDescent="0.25">
      <c r="B503" s="1"/>
    </row>
    <row r="504" spans="2:2" ht="13.5" customHeight="1" x14ac:dyDescent="0.25">
      <c r="B504" s="1"/>
    </row>
    <row r="505" spans="2:2" ht="13.5" customHeight="1" x14ac:dyDescent="0.25">
      <c r="B505" s="1"/>
    </row>
    <row r="506" spans="2:2" ht="13.5" customHeight="1" x14ac:dyDescent="0.25">
      <c r="B506" s="1"/>
    </row>
    <row r="507" spans="2:2" ht="13.5" customHeight="1" x14ac:dyDescent="0.25">
      <c r="B507" s="1"/>
    </row>
    <row r="508" spans="2:2" ht="13.5" customHeight="1" x14ac:dyDescent="0.25">
      <c r="B508" s="1"/>
    </row>
    <row r="509" spans="2:2" ht="13.5" customHeight="1" x14ac:dyDescent="0.25">
      <c r="B509" s="1"/>
    </row>
    <row r="510" spans="2:2" ht="13.5" customHeight="1" x14ac:dyDescent="0.25">
      <c r="B510" s="1"/>
    </row>
    <row r="511" spans="2:2" ht="13.5" customHeight="1" x14ac:dyDescent="0.25">
      <c r="B511" s="1"/>
    </row>
    <row r="512" spans="2:2" ht="13.5" customHeight="1" x14ac:dyDescent="0.25">
      <c r="B512" s="1"/>
    </row>
    <row r="513" spans="2:2" ht="13.5" customHeight="1" x14ac:dyDescent="0.25">
      <c r="B513" s="1"/>
    </row>
    <row r="514" spans="2:2" ht="13.5" customHeight="1" x14ac:dyDescent="0.25">
      <c r="B514" s="1"/>
    </row>
    <row r="515" spans="2:2" ht="13.5" customHeight="1" x14ac:dyDescent="0.25">
      <c r="B515" s="1"/>
    </row>
    <row r="516" spans="2:2" ht="13.5" customHeight="1" x14ac:dyDescent="0.25">
      <c r="B516" s="1"/>
    </row>
    <row r="517" spans="2:2" ht="13.5" customHeight="1" x14ac:dyDescent="0.25">
      <c r="B517" s="1"/>
    </row>
    <row r="518" spans="2:2" ht="13.5" customHeight="1" x14ac:dyDescent="0.25">
      <c r="B518" s="1"/>
    </row>
    <row r="519" spans="2:2" ht="13.5" customHeight="1" x14ac:dyDescent="0.25">
      <c r="B519" s="1"/>
    </row>
    <row r="520" spans="2:2" ht="13.5" customHeight="1" x14ac:dyDescent="0.25">
      <c r="B520" s="1"/>
    </row>
    <row r="521" spans="2:2" ht="13.5" customHeight="1" x14ac:dyDescent="0.25">
      <c r="B521" s="1"/>
    </row>
    <row r="522" spans="2:2" ht="13.5" customHeight="1" x14ac:dyDescent="0.25">
      <c r="B522" s="1"/>
    </row>
    <row r="523" spans="2:2" ht="13.5" customHeight="1" x14ac:dyDescent="0.25">
      <c r="B523" s="1"/>
    </row>
    <row r="524" spans="2:2" ht="13.5" customHeight="1" x14ac:dyDescent="0.25">
      <c r="B524" s="1"/>
    </row>
    <row r="525" spans="2:2" ht="13.5" customHeight="1" x14ac:dyDescent="0.25">
      <c r="B525" s="1"/>
    </row>
    <row r="526" spans="2:2" ht="13.5" customHeight="1" x14ac:dyDescent="0.25">
      <c r="B526" s="1"/>
    </row>
    <row r="527" spans="2:2" ht="13.5" customHeight="1" x14ac:dyDescent="0.25">
      <c r="B527" s="1"/>
    </row>
    <row r="528" spans="2:2" ht="13.5" customHeight="1" x14ac:dyDescent="0.25">
      <c r="B528" s="1"/>
    </row>
    <row r="529" spans="2:2" ht="13.5" customHeight="1" x14ac:dyDescent="0.25">
      <c r="B529" s="1"/>
    </row>
    <row r="530" spans="2:2" ht="13.5" customHeight="1" x14ac:dyDescent="0.25">
      <c r="B530" s="1"/>
    </row>
    <row r="531" spans="2:2" ht="13.5" customHeight="1" x14ac:dyDescent="0.25">
      <c r="B531" s="1"/>
    </row>
    <row r="532" spans="2:2" ht="13.5" customHeight="1" x14ac:dyDescent="0.25">
      <c r="B532" s="1"/>
    </row>
    <row r="533" spans="2:2" ht="13.5" customHeight="1" x14ac:dyDescent="0.25">
      <c r="B533" s="1"/>
    </row>
    <row r="534" spans="2:2" ht="13.5" customHeight="1" x14ac:dyDescent="0.25">
      <c r="B534" s="1"/>
    </row>
    <row r="535" spans="2:2" ht="13.5" customHeight="1" x14ac:dyDescent="0.25">
      <c r="B535" s="1"/>
    </row>
    <row r="536" spans="2:2" ht="13.5" customHeight="1" x14ac:dyDescent="0.25">
      <c r="B536" s="1"/>
    </row>
    <row r="537" spans="2:2" ht="13.5" customHeight="1" x14ac:dyDescent="0.25">
      <c r="B537" s="1"/>
    </row>
    <row r="538" spans="2:2" ht="13.5" customHeight="1" x14ac:dyDescent="0.25">
      <c r="B538" s="1"/>
    </row>
    <row r="539" spans="2:2" ht="13.5" customHeight="1" x14ac:dyDescent="0.25">
      <c r="B539" s="1"/>
    </row>
    <row r="540" spans="2:2" ht="13.5" customHeight="1" x14ac:dyDescent="0.25">
      <c r="B540" s="1"/>
    </row>
    <row r="541" spans="2:2" ht="13.5" customHeight="1" x14ac:dyDescent="0.25">
      <c r="B541" s="1"/>
    </row>
    <row r="542" spans="2:2" ht="13.5" customHeight="1" x14ac:dyDescent="0.25">
      <c r="B542" s="1"/>
    </row>
    <row r="543" spans="2:2" ht="13.5" customHeight="1" x14ac:dyDescent="0.25">
      <c r="B543" s="1"/>
    </row>
    <row r="544" spans="2:2" ht="13.5" customHeight="1" x14ac:dyDescent="0.25">
      <c r="B544" s="1"/>
    </row>
    <row r="545" spans="2:2" ht="13.5" customHeight="1" x14ac:dyDescent="0.25">
      <c r="B545" s="1"/>
    </row>
    <row r="546" spans="2:2" ht="13.5" customHeight="1" x14ac:dyDescent="0.25">
      <c r="B546" s="1"/>
    </row>
    <row r="547" spans="2:2" ht="13.5" customHeight="1" x14ac:dyDescent="0.25">
      <c r="B547" s="1"/>
    </row>
    <row r="548" spans="2:2" ht="13.5" customHeight="1" x14ac:dyDescent="0.25">
      <c r="B548" s="1"/>
    </row>
    <row r="549" spans="2:2" ht="13.5" customHeight="1" x14ac:dyDescent="0.25">
      <c r="B549" s="1"/>
    </row>
    <row r="550" spans="2:2" ht="13.5" customHeight="1" x14ac:dyDescent="0.25">
      <c r="B550" s="1"/>
    </row>
    <row r="551" spans="2:2" ht="13.5" customHeight="1" x14ac:dyDescent="0.25">
      <c r="B551" s="1"/>
    </row>
    <row r="552" spans="2:2" ht="13.5" customHeight="1" x14ac:dyDescent="0.25">
      <c r="B552" s="1"/>
    </row>
    <row r="553" spans="2:2" ht="13.5" customHeight="1" x14ac:dyDescent="0.25">
      <c r="B553" s="1"/>
    </row>
    <row r="554" spans="2:2" ht="13.5" customHeight="1" x14ac:dyDescent="0.25">
      <c r="B554" s="1"/>
    </row>
    <row r="555" spans="2:2" ht="13.5" customHeight="1" x14ac:dyDescent="0.25">
      <c r="B555" s="1"/>
    </row>
    <row r="556" spans="2:2" ht="13.5" customHeight="1" x14ac:dyDescent="0.25">
      <c r="B556" s="1"/>
    </row>
    <row r="557" spans="2:2" ht="13.5" customHeight="1" x14ac:dyDescent="0.25">
      <c r="B557" s="1"/>
    </row>
    <row r="558" spans="2:2" ht="13.5" customHeight="1" x14ac:dyDescent="0.25">
      <c r="B558" s="1"/>
    </row>
    <row r="559" spans="2:2" ht="13.5" customHeight="1" x14ac:dyDescent="0.25">
      <c r="B559" s="1"/>
    </row>
    <row r="560" spans="2:2" ht="13.5" customHeight="1" x14ac:dyDescent="0.25">
      <c r="B560" s="1"/>
    </row>
    <row r="561" spans="2:2" ht="13.5" customHeight="1" x14ac:dyDescent="0.25">
      <c r="B561" s="1"/>
    </row>
    <row r="562" spans="2:2" ht="13.5" customHeight="1" x14ac:dyDescent="0.25">
      <c r="B562" s="1"/>
    </row>
    <row r="563" spans="2:2" ht="13.5" customHeight="1" x14ac:dyDescent="0.25">
      <c r="B563" s="1"/>
    </row>
    <row r="564" spans="2:2" ht="13.5" customHeight="1" x14ac:dyDescent="0.25">
      <c r="B564" s="1"/>
    </row>
    <row r="565" spans="2:2" ht="13.5" customHeight="1" x14ac:dyDescent="0.25">
      <c r="B565" s="1"/>
    </row>
    <row r="566" spans="2:2" ht="13.5" customHeight="1" x14ac:dyDescent="0.25">
      <c r="B566" s="1"/>
    </row>
    <row r="567" spans="2:2" ht="13.5" customHeight="1" x14ac:dyDescent="0.25">
      <c r="B567" s="1"/>
    </row>
    <row r="568" spans="2:2" ht="13.5" customHeight="1" x14ac:dyDescent="0.25">
      <c r="B568" s="1"/>
    </row>
    <row r="569" spans="2:2" ht="13.5" customHeight="1" x14ac:dyDescent="0.25">
      <c r="B569" s="1"/>
    </row>
    <row r="570" spans="2:2" ht="13.5" customHeight="1" x14ac:dyDescent="0.25">
      <c r="B570" s="1"/>
    </row>
    <row r="571" spans="2:2" ht="13.5" customHeight="1" x14ac:dyDescent="0.25">
      <c r="B571" s="1"/>
    </row>
    <row r="572" spans="2:2" ht="13.5" customHeight="1" x14ac:dyDescent="0.25">
      <c r="B572" s="1"/>
    </row>
    <row r="573" spans="2:2" ht="13.5" customHeight="1" x14ac:dyDescent="0.25">
      <c r="B573" s="1"/>
    </row>
    <row r="574" spans="2:2" ht="13.5" customHeight="1" x14ac:dyDescent="0.25">
      <c r="B574" s="1"/>
    </row>
    <row r="575" spans="2:2" ht="13.5" customHeight="1" x14ac:dyDescent="0.25">
      <c r="B575" s="1"/>
    </row>
    <row r="576" spans="2:2" ht="13.5" customHeight="1" x14ac:dyDescent="0.25">
      <c r="B576" s="1"/>
    </row>
    <row r="577" spans="2:2" ht="13.5" customHeight="1" x14ac:dyDescent="0.25">
      <c r="B577" s="1"/>
    </row>
    <row r="578" spans="2:2" ht="13.5" customHeight="1" x14ac:dyDescent="0.25">
      <c r="B578" s="1"/>
    </row>
    <row r="579" spans="2:2" ht="13.5" customHeight="1" x14ac:dyDescent="0.25">
      <c r="B579" s="1"/>
    </row>
    <row r="580" spans="2:2" ht="13.5" customHeight="1" x14ac:dyDescent="0.25">
      <c r="B580" s="1"/>
    </row>
    <row r="581" spans="2:2" ht="13.5" customHeight="1" x14ac:dyDescent="0.25">
      <c r="B581" s="1"/>
    </row>
    <row r="582" spans="2:2" ht="13.5" customHeight="1" x14ac:dyDescent="0.25">
      <c r="B582" s="1"/>
    </row>
    <row r="583" spans="2:2" ht="13.5" customHeight="1" x14ac:dyDescent="0.25">
      <c r="B583" s="1"/>
    </row>
    <row r="584" spans="2:2" ht="13.5" customHeight="1" x14ac:dyDescent="0.25">
      <c r="B584" s="1"/>
    </row>
    <row r="585" spans="2:2" ht="13.5" customHeight="1" x14ac:dyDescent="0.25">
      <c r="B585" s="1"/>
    </row>
    <row r="586" spans="2:2" ht="13.5" customHeight="1" x14ac:dyDescent="0.25">
      <c r="B586" s="1"/>
    </row>
    <row r="587" spans="2:2" ht="13.5" customHeight="1" x14ac:dyDescent="0.25">
      <c r="B587" s="1"/>
    </row>
    <row r="588" spans="2:2" ht="13.5" customHeight="1" x14ac:dyDescent="0.25">
      <c r="B588" s="1"/>
    </row>
    <row r="589" spans="2:2" ht="13.5" customHeight="1" x14ac:dyDescent="0.25">
      <c r="B589" s="1"/>
    </row>
    <row r="590" spans="2:2" ht="13.5" customHeight="1" x14ac:dyDescent="0.25">
      <c r="B590" s="1"/>
    </row>
    <row r="591" spans="2:2" ht="13.5" customHeight="1" x14ac:dyDescent="0.25">
      <c r="B591" s="1"/>
    </row>
    <row r="592" spans="2:2" ht="13.5" customHeight="1" x14ac:dyDescent="0.25">
      <c r="B592" s="1"/>
    </row>
    <row r="593" spans="2:2" ht="13.5" customHeight="1" x14ac:dyDescent="0.25">
      <c r="B593" s="1"/>
    </row>
    <row r="594" spans="2:2" ht="13.5" customHeight="1" x14ac:dyDescent="0.25">
      <c r="B594" s="1"/>
    </row>
    <row r="595" spans="2:2" ht="13.5" customHeight="1" x14ac:dyDescent="0.25">
      <c r="B595" s="1"/>
    </row>
    <row r="596" spans="2:2" ht="13.5" customHeight="1" x14ac:dyDescent="0.25">
      <c r="B596" s="1"/>
    </row>
    <row r="597" spans="2:2" ht="13.5" customHeight="1" x14ac:dyDescent="0.25">
      <c r="B597" s="1"/>
    </row>
    <row r="598" spans="2:2" ht="13.5" customHeight="1" x14ac:dyDescent="0.25">
      <c r="B598" s="1"/>
    </row>
    <row r="599" spans="2:2" ht="13.5" customHeight="1" x14ac:dyDescent="0.25">
      <c r="B599" s="1"/>
    </row>
    <row r="600" spans="2:2" ht="13.5" customHeight="1" x14ac:dyDescent="0.25">
      <c r="B600" s="1"/>
    </row>
    <row r="601" spans="2:2" ht="13.5" customHeight="1" x14ac:dyDescent="0.25">
      <c r="B601" s="1"/>
    </row>
    <row r="602" spans="2:2" ht="13.5" customHeight="1" x14ac:dyDescent="0.25">
      <c r="B602" s="1"/>
    </row>
    <row r="603" spans="2:2" ht="13.5" customHeight="1" x14ac:dyDescent="0.25">
      <c r="B603" s="1"/>
    </row>
    <row r="604" spans="2:2" ht="13.5" customHeight="1" x14ac:dyDescent="0.25">
      <c r="B604" s="1"/>
    </row>
    <row r="605" spans="2:2" ht="13.5" customHeight="1" x14ac:dyDescent="0.25">
      <c r="B605" s="1"/>
    </row>
    <row r="606" spans="2:2" ht="13.5" customHeight="1" x14ac:dyDescent="0.25">
      <c r="B606" s="1"/>
    </row>
    <row r="607" spans="2:2" ht="13.5" customHeight="1" x14ac:dyDescent="0.25">
      <c r="B607" s="1"/>
    </row>
    <row r="608" spans="2:2" ht="13.5" customHeight="1" x14ac:dyDescent="0.25">
      <c r="B608" s="1"/>
    </row>
    <row r="609" spans="2:2" ht="13.5" customHeight="1" x14ac:dyDescent="0.25">
      <c r="B609" s="1"/>
    </row>
    <row r="610" spans="2:2" ht="13.5" customHeight="1" x14ac:dyDescent="0.25">
      <c r="B610" s="1"/>
    </row>
    <row r="611" spans="2:2" ht="13.5" customHeight="1" x14ac:dyDescent="0.25">
      <c r="B611" s="1"/>
    </row>
    <row r="612" spans="2:2" ht="13.5" customHeight="1" x14ac:dyDescent="0.25">
      <c r="B612" s="1"/>
    </row>
    <row r="613" spans="2:2" ht="13.5" customHeight="1" x14ac:dyDescent="0.25">
      <c r="B613" s="1"/>
    </row>
    <row r="614" spans="2:2" ht="13.5" customHeight="1" x14ac:dyDescent="0.25">
      <c r="B614" s="1"/>
    </row>
    <row r="615" spans="2:2" ht="13.5" customHeight="1" x14ac:dyDescent="0.25">
      <c r="B615" s="1"/>
    </row>
    <row r="616" spans="2:2" ht="13.5" customHeight="1" x14ac:dyDescent="0.25">
      <c r="B616" s="1"/>
    </row>
    <row r="617" spans="2:2" ht="13.5" customHeight="1" x14ac:dyDescent="0.25">
      <c r="B617" s="1"/>
    </row>
    <row r="618" spans="2:2" ht="13.5" customHeight="1" x14ac:dyDescent="0.25">
      <c r="B618" s="1"/>
    </row>
    <row r="619" spans="2:2" ht="13.5" customHeight="1" x14ac:dyDescent="0.25">
      <c r="B619" s="1"/>
    </row>
    <row r="620" spans="2:2" ht="13.5" customHeight="1" x14ac:dyDescent="0.25">
      <c r="B620" s="1"/>
    </row>
    <row r="621" spans="2:2" ht="13.5" customHeight="1" x14ac:dyDescent="0.25">
      <c r="B621" s="1"/>
    </row>
    <row r="622" spans="2:2" ht="13.5" customHeight="1" x14ac:dyDescent="0.25">
      <c r="B622" s="1"/>
    </row>
    <row r="623" spans="2:2" ht="13.5" customHeight="1" x14ac:dyDescent="0.25">
      <c r="B623" s="1"/>
    </row>
  </sheetData>
  <dataConsolidate/>
  <mergeCells count="52">
    <mergeCell ref="I238:I242"/>
    <mergeCell ref="H189:I189"/>
    <mergeCell ref="H140:I140"/>
    <mergeCell ref="H141:I141"/>
    <mergeCell ref="F213:F216"/>
    <mergeCell ref="E9:E11"/>
    <mergeCell ref="D157:D163"/>
    <mergeCell ref="D164:D177"/>
    <mergeCell ref="F157:F177"/>
    <mergeCell ref="E178:E190"/>
    <mergeCell ref="F178:F190"/>
    <mergeCell ref="D74:D80"/>
    <mergeCell ref="F74:F80"/>
    <mergeCell ref="E58:E70"/>
    <mergeCell ref="D213:D244"/>
    <mergeCell ref="F217:F225"/>
    <mergeCell ref="E226:E230"/>
    <mergeCell ref="F231:F248"/>
    <mergeCell ref="F191:F212"/>
    <mergeCell ref="E198:E212"/>
    <mergeCell ref="W1:AE1"/>
    <mergeCell ref="H157:I157"/>
    <mergeCell ref="H168:I168"/>
    <mergeCell ref="H52:I52"/>
    <mergeCell ref="H50:I50"/>
    <mergeCell ref="H73:I73"/>
    <mergeCell ref="H72:I72"/>
    <mergeCell ref="H56:I56"/>
    <mergeCell ref="H63:I63"/>
    <mergeCell ref="H64:I64"/>
    <mergeCell ref="H65:I65"/>
    <mergeCell ref="H57:I57"/>
    <mergeCell ref="H3:I3"/>
    <mergeCell ref="H25:I25"/>
    <mergeCell ref="H23:I23"/>
    <mergeCell ref="H22:I22"/>
    <mergeCell ref="B2:C2"/>
    <mergeCell ref="D1:F1"/>
    <mergeCell ref="G1:I1"/>
    <mergeCell ref="K238:K242"/>
    <mergeCell ref="N1:V1"/>
    <mergeCell ref="F3:F30"/>
    <mergeCell ref="F140:F156"/>
    <mergeCell ref="E147:E156"/>
    <mergeCell ref="D30:D36"/>
    <mergeCell ref="H21:I21"/>
    <mergeCell ref="F81:F97"/>
    <mergeCell ref="E84:E97"/>
    <mergeCell ref="F37:F52"/>
    <mergeCell ref="E31:E52"/>
    <mergeCell ref="D53:D57"/>
    <mergeCell ref="F53:F73"/>
  </mergeCells>
  <pageMargins left="0.7" right="0.7" top="0.78740157499999996" bottom="0.78740157499999996" header="0.3" footer="0.3"/>
  <pageSetup paperSize="8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C54"/>
  <sheetViews>
    <sheetView workbookViewId="0">
      <pane ySplit="5" topLeftCell="A9" activePane="bottomLeft" state="frozen"/>
      <selection pane="bottomLeft" activeCell="D14" sqref="D14"/>
    </sheetView>
  </sheetViews>
  <sheetFormatPr baseColWidth="10" defaultRowHeight="12.75" x14ac:dyDescent="0.2"/>
  <cols>
    <col min="1" max="1" width="4.42578125" style="39" bestFit="1" customWidth="1"/>
    <col min="2" max="2" width="7" style="39" customWidth="1"/>
    <col min="3" max="4" width="11.42578125" style="38"/>
    <col min="5" max="5" width="40" style="38" customWidth="1"/>
    <col min="6" max="6" width="10.85546875" style="38" customWidth="1"/>
    <col min="7" max="10" width="11.42578125" style="38"/>
    <col min="11" max="15" width="10.85546875" style="38" customWidth="1"/>
    <col min="16" max="16" width="29" style="38" customWidth="1"/>
    <col min="17" max="24" width="10.85546875" style="38" customWidth="1"/>
    <col min="25" max="25" width="13.28515625" style="38" customWidth="1"/>
    <col min="26" max="26" width="10.85546875" style="38" customWidth="1"/>
    <col min="27" max="27" width="71.42578125" style="38" customWidth="1"/>
    <col min="28" max="28" width="19.85546875" style="38" customWidth="1"/>
    <col min="29" max="16384" width="11.42578125" style="38"/>
  </cols>
  <sheetData>
    <row r="1" spans="1:29" ht="38.25" customHeight="1" x14ac:dyDescent="0.2">
      <c r="C1" s="122" t="s">
        <v>276</v>
      </c>
    </row>
    <row r="2" spans="1:29" ht="12.75" customHeight="1" thickBot="1" x14ac:dyDescent="0.25">
      <c r="A2" s="39">
        <f>MAX(A6:A52)</f>
        <v>73</v>
      </c>
      <c r="C2" s="122"/>
    </row>
    <row r="3" spans="1:29" ht="18.75" thickTop="1" x14ac:dyDescent="0.25">
      <c r="A3" s="121"/>
      <c r="B3" s="120"/>
      <c r="C3" s="119" t="s">
        <v>275</v>
      </c>
      <c r="D3" s="118"/>
      <c r="E3" s="116" t="s">
        <v>274</v>
      </c>
      <c r="F3" s="116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7"/>
      <c r="R3" s="116" t="s">
        <v>273</v>
      </c>
      <c r="S3" s="115"/>
      <c r="T3" s="115"/>
      <c r="U3" s="117"/>
      <c r="V3" s="116" t="s">
        <v>272</v>
      </c>
      <c r="W3" s="115"/>
      <c r="X3" s="115"/>
      <c r="Y3" s="115"/>
    </row>
    <row r="4" spans="1:29" ht="15.75" x14ac:dyDescent="0.25">
      <c r="A4" s="114"/>
      <c r="B4" s="113"/>
      <c r="C4" s="112"/>
      <c r="D4" s="111"/>
      <c r="E4" s="107" t="s">
        <v>271</v>
      </c>
      <c r="F4" s="107"/>
      <c r="G4" s="110"/>
      <c r="H4" s="108"/>
      <c r="I4" s="107" t="s">
        <v>270</v>
      </c>
      <c r="J4" s="107"/>
      <c r="K4" s="107"/>
      <c r="L4" s="106"/>
      <c r="M4" s="106"/>
      <c r="N4" s="106"/>
      <c r="O4" s="106"/>
      <c r="P4" s="106"/>
      <c r="Q4" s="109"/>
      <c r="R4" s="106"/>
      <c r="S4" s="106"/>
      <c r="T4" s="106"/>
      <c r="U4" s="109"/>
      <c r="V4" s="107" t="s">
        <v>269</v>
      </c>
      <c r="W4" s="108"/>
      <c r="X4" s="107" t="s">
        <v>5</v>
      </c>
      <c r="Y4" s="106"/>
    </row>
    <row r="5" spans="1:29" s="96" customFormat="1" ht="38.25" customHeight="1" thickBot="1" x14ac:dyDescent="0.3">
      <c r="A5" s="102" t="s">
        <v>268</v>
      </c>
      <c r="B5" s="98" t="s">
        <v>267</v>
      </c>
      <c r="C5" s="105" t="s">
        <v>27</v>
      </c>
      <c r="D5" s="102" t="s">
        <v>266</v>
      </c>
      <c r="E5" s="104" t="s">
        <v>265</v>
      </c>
      <c r="F5" s="103" t="s">
        <v>264</v>
      </c>
      <c r="G5" s="98" t="s">
        <v>263</v>
      </c>
      <c r="H5" s="100" t="s">
        <v>262</v>
      </c>
      <c r="I5" s="98" t="s">
        <v>261</v>
      </c>
      <c r="J5" s="103" t="s">
        <v>260</v>
      </c>
      <c r="K5" s="103" t="s">
        <v>259</v>
      </c>
      <c r="L5" s="103" t="s">
        <v>258</v>
      </c>
      <c r="M5" s="103" t="s">
        <v>257</v>
      </c>
      <c r="N5" s="103" t="s">
        <v>256</v>
      </c>
      <c r="O5" s="103" t="s">
        <v>255</v>
      </c>
      <c r="P5" s="103" t="s">
        <v>254</v>
      </c>
      <c r="Q5" s="102" t="s">
        <v>253</v>
      </c>
      <c r="R5" s="98" t="s">
        <v>252</v>
      </c>
      <c r="S5" s="103" t="s">
        <v>251</v>
      </c>
      <c r="T5" s="103" t="s">
        <v>250</v>
      </c>
      <c r="U5" s="102" t="s">
        <v>249</v>
      </c>
      <c r="V5" s="101" t="s">
        <v>248</v>
      </c>
      <c r="W5" s="100" t="s">
        <v>247</v>
      </c>
      <c r="X5" s="99" t="s">
        <v>246</v>
      </c>
      <c r="Y5" s="98" t="s">
        <v>245</v>
      </c>
      <c r="AA5" s="97" t="s">
        <v>244</v>
      </c>
      <c r="AB5" s="96" t="s">
        <v>243</v>
      </c>
      <c r="AC5" s="96" t="s">
        <v>242</v>
      </c>
    </row>
    <row r="6" spans="1:29" s="76" customFormat="1" ht="25.5" customHeight="1" x14ac:dyDescent="0.25">
      <c r="A6" s="68"/>
      <c r="B6" s="73"/>
      <c r="C6" s="83"/>
      <c r="D6" s="95"/>
      <c r="E6" s="77"/>
      <c r="F6" s="69"/>
      <c r="G6" s="94"/>
      <c r="H6" s="79"/>
      <c r="I6" s="77"/>
      <c r="J6" s="69"/>
      <c r="K6" s="69"/>
      <c r="L6" s="93"/>
      <c r="M6" s="93"/>
      <c r="N6" s="93"/>
      <c r="O6" s="93"/>
      <c r="P6" s="93"/>
      <c r="Q6" s="92"/>
      <c r="R6" s="77"/>
      <c r="S6" s="93"/>
      <c r="T6" s="93"/>
      <c r="U6" s="92"/>
      <c r="V6" s="77"/>
      <c r="W6" s="79"/>
      <c r="X6" s="91"/>
      <c r="Y6" s="77"/>
    </row>
    <row r="7" spans="1:29" s="76" customFormat="1" ht="25.5" customHeight="1" thickBot="1" x14ac:dyDescent="0.3">
      <c r="A7" s="68">
        <v>7</v>
      </c>
      <c r="B7" s="73" t="s">
        <v>241</v>
      </c>
      <c r="C7" s="83" t="s">
        <v>240</v>
      </c>
      <c r="D7" s="82" t="s">
        <v>239</v>
      </c>
      <c r="E7" s="77" t="s">
        <v>238</v>
      </c>
      <c r="F7" s="69"/>
      <c r="G7" s="81"/>
      <c r="H7" s="79">
        <v>1</v>
      </c>
      <c r="I7" s="77">
        <v>10</v>
      </c>
      <c r="J7" s="69">
        <v>4</v>
      </c>
      <c r="K7" s="69">
        <f t="shared" ref="K7:K44" si="0">IF(OR(O7="Excluded",O7="Main Exp."),1*I7,0*I7)</f>
        <v>10</v>
      </c>
      <c r="L7" s="69" t="s">
        <v>237</v>
      </c>
      <c r="M7" s="69" t="s">
        <v>236</v>
      </c>
      <c r="N7" s="69" t="s">
        <v>5</v>
      </c>
      <c r="O7" s="69" t="s">
        <v>40</v>
      </c>
      <c r="P7" s="69" t="s">
        <v>235</v>
      </c>
      <c r="Q7" s="80"/>
      <c r="R7" s="77" t="s">
        <v>38</v>
      </c>
      <c r="S7" s="69" t="s">
        <v>234</v>
      </c>
      <c r="T7" s="69">
        <v>11.4</v>
      </c>
      <c r="U7" s="80"/>
      <c r="V7" s="77"/>
      <c r="W7" s="79"/>
      <c r="X7" s="78"/>
      <c r="Y7" s="77"/>
    </row>
    <row r="8" spans="1:29" s="76" customFormat="1" ht="25.5" customHeight="1" x14ac:dyDescent="0.25">
      <c r="A8" s="87">
        <v>23</v>
      </c>
      <c r="B8" s="73" t="s">
        <v>224</v>
      </c>
      <c r="C8" s="89" t="s">
        <v>68</v>
      </c>
      <c r="D8" s="82" t="s">
        <v>233</v>
      </c>
      <c r="E8" s="81" t="s">
        <v>232</v>
      </c>
      <c r="F8" s="69" t="s">
        <v>183</v>
      </c>
      <c r="G8" s="81" t="s">
        <v>231</v>
      </c>
      <c r="H8" s="59">
        <v>1</v>
      </c>
      <c r="I8" s="62">
        <v>36</v>
      </c>
      <c r="J8" s="69">
        <v>4</v>
      </c>
      <c r="K8" s="69">
        <f t="shared" si="0"/>
        <v>0</v>
      </c>
      <c r="L8" s="69" t="s">
        <v>42</v>
      </c>
      <c r="M8" s="69"/>
      <c r="N8" s="69" t="s">
        <v>173</v>
      </c>
      <c r="O8" s="69" t="s">
        <v>53</v>
      </c>
      <c r="P8" s="69" t="s">
        <v>230</v>
      </c>
      <c r="Q8" s="80"/>
      <c r="R8" s="81" t="s">
        <v>64</v>
      </c>
      <c r="S8" s="69"/>
      <c r="T8" s="69"/>
      <c r="U8" s="80"/>
      <c r="V8" s="81"/>
      <c r="W8" s="79"/>
      <c r="X8" s="78"/>
      <c r="Y8" s="81"/>
      <c r="AA8" s="90" t="s">
        <v>229</v>
      </c>
    </row>
    <row r="9" spans="1:29" s="76" customFormat="1" ht="25.5" customHeight="1" x14ac:dyDescent="0.25">
      <c r="A9" s="86"/>
      <c r="B9" s="73" t="s">
        <v>224</v>
      </c>
      <c r="C9" s="83" t="s">
        <v>68</v>
      </c>
      <c r="D9" s="82" t="s">
        <v>228</v>
      </c>
      <c r="E9" s="77" t="s">
        <v>227</v>
      </c>
      <c r="F9" s="69" t="s">
        <v>183</v>
      </c>
      <c r="G9" s="81" t="s">
        <v>215</v>
      </c>
      <c r="H9" s="59">
        <v>1</v>
      </c>
      <c r="I9" s="57"/>
      <c r="J9" s="69">
        <v>3</v>
      </c>
      <c r="K9" s="69">
        <f t="shared" si="0"/>
        <v>0</v>
      </c>
      <c r="L9" s="69" t="s">
        <v>42</v>
      </c>
      <c r="M9" s="69"/>
      <c r="N9" s="69" t="s">
        <v>173</v>
      </c>
      <c r="O9" s="69" t="s">
        <v>53</v>
      </c>
      <c r="P9" s="69" t="s">
        <v>226</v>
      </c>
      <c r="Q9" s="80"/>
      <c r="R9" s="77" t="s">
        <v>64</v>
      </c>
      <c r="S9" s="69"/>
      <c r="T9" s="69"/>
      <c r="U9" s="80" t="s">
        <v>225</v>
      </c>
      <c r="V9" s="77"/>
      <c r="W9" s="79"/>
      <c r="X9" s="78"/>
      <c r="Y9" s="77"/>
    </row>
    <row r="10" spans="1:29" s="76" customFormat="1" ht="25.5" customHeight="1" x14ac:dyDescent="0.25">
      <c r="A10" s="86"/>
      <c r="B10" s="73" t="s">
        <v>224</v>
      </c>
      <c r="C10" s="89" t="s">
        <v>68</v>
      </c>
      <c r="D10" s="82" t="s">
        <v>223</v>
      </c>
      <c r="E10" s="81" t="s">
        <v>222</v>
      </c>
      <c r="F10" s="69" t="s">
        <v>183</v>
      </c>
      <c r="G10" s="81" t="s">
        <v>221</v>
      </c>
      <c r="H10" s="59">
        <v>1</v>
      </c>
      <c r="I10" s="62"/>
      <c r="J10" s="69">
        <v>4</v>
      </c>
      <c r="K10" s="69">
        <f t="shared" si="0"/>
        <v>0</v>
      </c>
      <c r="L10" s="69" t="s">
        <v>42</v>
      </c>
      <c r="M10" s="69"/>
      <c r="N10" s="69" t="s">
        <v>173</v>
      </c>
      <c r="O10" s="69" t="s">
        <v>53</v>
      </c>
      <c r="P10" s="69" t="s">
        <v>220</v>
      </c>
      <c r="Q10" s="80"/>
      <c r="R10" s="81" t="s">
        <v>64</v>
      </c>
      <c r="S10" s="69"/>
      <c r="T10" s="69"/>
      <c r="U10" s="80"/>
      <c r="V10" s="81"/>
      <c r="W10" s="79"/>
      <c r="X10" s="78"/>
      <c r="Y10" s="81"/>
    </row>
    <row r="11" spans="1:29" s="76" customFormat="1" ht="25.5" customHeight="1" x14ac:dyDescent="0.25">
      <c r="A11" s="68">
        <v>27</v>
      </c>
      <c r="B11" s="73" t="s">
        <v>219</v>
      </c>
      <c r="C11" s="83" t="s">
        <v>68</v>
      </c>
      <c r="D11" s="82" t="s">
        <v>218</v>
      </c>
      <c r="E11" s="77" t="s">
        <v>217</v>
      </c>
      <c r="F11" s="69" t="s">
        <v>216</v>
      </c>
      <c r="G11" s="81" t="s">
        <v>215</v>
      </c>
      <c r="H11" s="59">
        <v>1</v>
      </c>
      <c r="I11" s="57">
        <v>20</v>
      </c>
      <c r="J11" s="69">
        <v>3</v>
      </c>
      <c r="K11" s="69">
        <f t="shared" si="0"/>
        <v>0</v>
      </c>
      <c r="L11" s="69" t="s">
        <v>42</v>
      </c>
      <c r="M11" s="69"/>
      <c r="N11" s="69" t="s">
        <v>173</v>
      </c>
      <c r="O11" s="69" t="s">
        <v>53</v>
      </c>
      <c r="P11" s="69" t="s">
        <v>214</v>
      </c>
      <c r="Q11" s="80"/>
      <c r="R11" s="77" t="s">
        <v>64</v>
      </c>
      <c r="S11" s="69"/>
      <c r="T11" s="69"/>
      <c r="U11" s="80"/>
      <c r="V11" s="77"/>
      <c r="W11" s="79"/>
      <c r="X11" s="78"/>
      <c r="Y11" s="77"/>
    </row>
    <row r="12" spans="1:29" s="76" customFormat="1" ht="25.5" customHeight="1" x14ac:dyDescent="0.25">
      <c r="A12" s="68">
        <v>28</v>
      </c>
      <c r="B12" s="67" t="s">
        <v>213</v>
      </c>
      <c r="C12" s="83" t="s">
        <v>68</v>
      </c>
      <c r="D12" s="82" t="s">
        <v>212</v>
      </c>
      <c r="E12" s="77" t="s">
        <v>211</v>
      </c>
      <c r="F12" s="69" t="s">
        <v>175</v>
      </c>
      <c r="G12" s="81" t="s">
        <v>210</v>
      </c>
      <c r="H12" s="79"/>
      <c r="I12" s="57">
        <v>10</v>
      </c>
      <c r="J12" s="69">
        <v>3</v>
      </c>
      <c r="K12" s="69">
        <f t="shared" si="0"/>
        <v>0</v>
      </c>
      <c r="L12" s="69" t="s">
        <v>42</v>
      </c>
      <c r="M12" s="69"/>
      <c r="N12" s="69"/>
      <c r="O12" s="69" t="s">
        <v>53</v>
      </c>
      <c r="P12" s="69" t="s">
        <v>209</v>
      </c>
      <c r="Q12" s="80"/>
      <c r="R12" s="77" t="s">
        <v>49</v>
      </c>
      <c r="S12" s="69"/>
      <c r="T12" s="69"/>
      <c r="U12" s="80"/>
      <c r="V12" s="77"/>
      <c r="W12" s="79"/>
      <c r="X12" s="78"/>
      <c r="Y12" s="77"/>
    </row>
    <row r="13" spans="1:29" s="76" customFormat="1" ht="25.5" customHeight="1" x14ac:dyDescent="0.25">
      <c r="A13" s="68">
        <v>29</v>
      </c>
      <c r="B13" s="73" t="s">
        <v>208</v>
      </c>
      <c r="C13" s="83" t="s">
        <v>68</v>
      </c>
      <c r="D13" s="82" t="s">
        <v>207</v>
      </c>
      <c r="E13" s="77" t="s">
        <v>206</v>
      </c>
      <c r="F13" s="69" t="s">
        <v>168</v>
      </c>
      <c r="G13" s="81" t="s">
        <v>205</v>
      </c>
      <c r="H13" s="59">
        <v>1</v>
      </c>
      <c r="I13" s="57">
        <v>15</v>
      </c>
      <c r="J13" s="69">
        <v>3</v>
      </c>
      <c r="K13" s="69">
        <f t="shared" si="0"/>
        <v>0</v>
      </c>
      <c r="L13" s="69" t="s">
        <v>42</v>
      </c>
      <c r="M13" s="69"/>
      <c r="N13" s="69" t="s">
        <v>5</v>
      </c>
      <c r="O13" s="69" t="s">
        <v>53</v>
      </c>
      <c r="P13" s="69" t="s">
        <v>204</v>
      </c>
      <c r="Q13" s="80"/>
      <c r="R13" s="77" t="s">
        <v>92</v>
      </c>
      <c r="S13" s="69"/>
      <c r="T13" s="69"/>
      <c r="U13" s="80" t="s">
        <v>203</v>
      </c>
      <c r="V13" s="77"/>
      <c r="W13" s="79"/>
      <c r="X13" s="78"/>
      <c r="Y13" s="77"/>
    </row>
    <row r="14" spans="1:29" s="76" customFormat="1" ht="25.5" customHeight="1" x14ac:dyDescent="0.25">
      <c r="A14" s="68">
        <v>30</v>
      </c>
      <c r="B14" s="73" t="s">
        <v>202</v>
      </c>
      <c r="C14" s="83" t="s">
        <v>68</v>
      </c>
      <c r="D14" s="82" t="s">
        <v>201</v>
      </c>
      <c r="E14" s="77" t="s">
        <v>200</v>
      </c>
      <c r="F14" s="69" t="s">
        <v>168</v>
      </c>
      <c r="G14" s="81" t="s">
        <v>199</v>
      </c>
      <c r="H14" s="59">
        <v>1</v>
      </c>
      <c r="I14" s="57">
        <v>15</v>
      </c>
      <c r="J14" s="69">
        <v>3</v>
      </c>
      <c r="K14" s="69">
        <f t="shared" si="0"/>
        <v>0</v>
      </c>
      <c r="L14" s="69" t="s">
        <v>42</v>
      </c>
      <c r="M14" s="69"/>
      <c r="N14" s="69" t="s">
        <v>5</v>
      </c>
      <c r="O14" s="69" t="s">
        <v>53</v>
      </c>
      <c r="P14" s="69" t="s">
        <v>198</v>
      </c>
      <c r="Q14" s="80"/>
      <c r="R14" s="77" t="s">
        <v>49</v>
      </c>
      <c r="S14" s="69"/>
      <c r="T14" s="69"/>
      <c r="U14" s="80"/>
      <c r="V14" s="77"/>
      <c r="W14" s="79"/>
      <c r="X14" s="78"/>
      <c r="Y14" s="77"/>
    </row>
    <row r="15" spans="1:29" s="76" customFormat="1" ht="25.5" customHeight="1" x14ac:dyDescent="0.25">
      <c r="A15" s="68">
        <v>32</v>
      </c>
      <c r="B15" s="73" t="s">
        <v>197</v>
      </c>
      <c r="C15" s="83" t="s">
        <v>68</v>
      </c>
      <c r="D15" s="82" t="s">
        <v>196</v>
      </c>
      <c r="E15" s="77" t="s">
        <v>195</v>
      </c>
      <c r="F15" s="69" t="s">
        <v>168</v>
      </c>
      <c r="G15" s="81" t="s">
        <v>194</v>
      </c>
      <c r="H15" s="59">
        <v>1</v>
      </c>
      <c r="I15" s="57">
        <v>10</v>
      </c>
      <c r="J15" s="69">
        <v>2</v>
      </c>
      <c r="K15" s="69">
        <f t="shared" si="0"/>
        <v>0</v>
      </c>
      <c r="L15" s="69" t="s">
        <v>42</v>
      </c>
      <c r="M15" s="69"/>
      <c r="N15" s="69" t="s">
        <v>5</v>
      </c>
      <c r="O15" s="69" t="s">
        <v>53</v>
      </c>
      <c r="P15" s="69"/>
      <c r="Q15" s="80"/>
      <c r="R15" s="77" t="s">
        <v>49</v>
      </c>
      <c r="S15" s="69"/>
      <c r="T15" s="69"/>
      <c r="U15" s="80"/>
      <c r="V15" s="77"/>
      <c r="W15" s="79"/>
      <c r="X15" s="78"/>
      <c r="Y15" s="77"/>
    </row>
    <row r="16" spans="1:29" s="76" customFormat="1" ht="25.5" customHeight="1" x14ac:dyDescent="0.25">
      <c r="A16" s="68">
        <v>33</v>
      </c>
      <c r="B16" s="73" t="s">
        <v>193</v>
      </c>
      <c r="C16" s="83" t="s">
        <v>68</v>
      </c>
      <c r="D16" s="82" t="s">
        <v>192</v>
      </c>
      <c r="E16" s="77" t="s">
        <v>191</v>
      </c>
      <c r="F16" s="69" t="s">
        <v>168</v>
      </c>
      <c r="G16" s="81" t="s">
        <v>190</v>
      </c>
      <c r="H16" s="59">
        <v>1</v>
      </c>
      <c r="I16" s="57">
        <v>10</v>
      </c>
      <c r="J16" s="69">
        <v>2</v>
      </c>
      <c r="K16" s="69">
        <f t="shared" si="0"/>
        <v>0</v>
      </c>
      <c r="L16" s="69" t="s">
        <v>42</v>
      </c>
      <c r="M16" s="69"/>
      <c r="N16" s="69" t="s">
        <v>173</v>
      </c>
      <c r="O16" s="69" t="s">
        <v>53</v>
      </c>
      <c r="P16" s="69" t="s">
        <v>189</v>
      </c>
      <c r="Q16" s="80"/>
      <c r="R16" s="77" t="s">
        <v>188</v>
      </c>
      <c r="S16" s="69"/>
      <c r="T16" s="69"/>
      <c r="U16" s="80" t="s">
        <v>187</v>
      </c>
      <c r="V16" s="77"/>
      <c r="W16" s="79"/>
      <c r="X16" s="78"/>
      <c r="Y16" s="77" t="s">
        <v>98</v>
      </c>
    </row>
    <row r="17" spans="1:27" s="76" customFormat="1" ht="25.5" customHeight="1" x14ac:dyDescent="0.25">
      <c r="A17" s="68">
        <v>36</v>
      </c>
      <c r="B17" s="67" t="s">
        <v>186</v>
      </c>
      <c r="C17" s="83" t="s">
        <v>68</v>
      </c>
      <c r="D17" s="82" t="s">
        <v>185</v>
      </c>
      <c r="E17" s="77" t="s">
        <v>184</v>
      </c>
      <c r="F17" s="69" t="s">
        <v>183</v>
      </c>
      <c r="G17" s="81" t="s">
        <v>182</v>
      </c>
      <c r="H17" s="59">
        <v>2</v>
      </c>
      <c r="I17" s="57">
        <v>2</v>
      </c>
      <c r="J17" s="69">
        <v>2</v>
      </c>
      <c r="K17" s="69">
        <f t="shared" si="0"/>
        <v>0</v>
      </c>
      <c r="L17" s="69" t="s">
        <v>42</v>
      </c>
      <c r="M17" s="69">
        <v>2013</v>
      </c>
      <c r="N17" s="69" t="s">
        <v>173</v>
      </c>
      <c r="O17" s="69" t="s">
        <v>53</v>
      </c>
      <c r="P17" s="69" t="s">
        <v>181</v>
      </c>
      <c r="Q17" s="80"/>
      <c r="R17" s="77" t="s">
        <v>92</v>
      </c>
      <c r="S17" s="69"/>
      <c r="T17" s="69"/>
      <c r="U17" s="80" t="s">
        <v>180</v>
      </c>
      <c r="V17" s="77"/>
      <c r="W17" s="79"/>
      <c r="X17" s="78"/>
      <c r="Y17" s="77" t="s">
        <v>179</v>
      </c>
    </row>
    <row r="18" spans="1:27" s="76" customFormat="1" ht="25.5" customHeight="1" x14ac:dyDescent="0.25">
      <c r="A18" s="68">
        <v>37</v>
      </c>
      <c r="B18" s="73" t="s">
        <v>178</v>
      </c>
      <c r="C18" s="83" t="s">
        <v>68</v>
      </c>
      <c r="D18" s="82" t="s">
        <v>177</v>
      </c>
      <c r="E18" s="77" t="s">
        <v>176</v>
      </c>
      <c r="F18" s="69" t="s">
        <v>175</v>
      </c>
      <c r="G18" s="81" t="s">
        <v>174</v>
      </c>
      <c r="H18" s="59">
        <v>1</v>
      </c>
      <c r="I18" s="57">
        <v>10</v>
      </c>
      <c r="J18" s="69">
        <v>3</v>
      </c>
      <c r="K18" s="69">
        <f t="shared" si="0"/>
        <v>0</v>
      </c>
      <c r="L18" s="69" t="s">
        <v>42</v>
      </c>
      <c r="M18" s="69"/>
      <c r="N18" s="69" t="s">
        <v>173</v>
      </c>
      <c r="O18" s="69" t="s">
        <v>53</v>
      </c>
      <c r="P18" s="69" t="s">
        <v>172</v>
      </c>
      <c r="Q18" s="80"/>
      <c r="R18" s="77" t="s">
        <v>49</v>
      </c>
      <c r="S18" s="69"/>
      <c r="T18" s="69"/>
      <c r="U18" s="80"/>
      <c r="V18" s="77"/>
      <c r="W18" s="79"/>
      <c r="X18" s="78"/>
      <c r="Y18" s="77"/>
    </row>
    <row r="19" spans="1:27" s="76" customFormat="1" ht="25.5" customHeight="1" x14ac:dyDescent="0.25">
      <c r="A19" s="68">
        <v>38</v>
      </c>
      <c r="B19" s="73" t="s">
        <v>171</v>
      </c>
      <c r="C19" s="83" t="s">
        <v>68</v>
      </c>
      <c r="D19" s="82" t="s">
        <v>170</v>
      </c>
      <c r="E19" s="77" t="s">
        <v>169</v>
      </c>
      <c r="F19" s="69" t="s">
        <v>168</v>
      </c>
      <c r="G19" s="81" t="s">
        <v>167</v>
      </c>
      <c r="H19" s="59">
        <v>1</v>
      </c>
      <c r="I19" s="57">
        <v>10</v>
      </c>
      <c r="J19" s="69">
        <v>3</v>
      </c>
      <c r="K19" s="69">
        <f t="shared" si="0"/>
        <v>0</v>
      </c>
      <c r="L19" s="69" t="s">
        <v>42</v>
      </c>
      <c r="M19" s="69"/>
      <c r="N19" s="69" t="s">
        <v>5</v>
      </c>
      <c r="O19" s="69" t="s">
        <v>53</v>
      </c>
      <c r="P19" s="69"/>
      <c r="Q19" s="80"/>
      <c r="R19" s="77" t="s">
        <v>49</v>
      </c>
      <c r="S19" s="69"/>
      <c r="T19" s="69"/>
      <c r="U19" s="80" t="s">
        <v>166</v>
      </c>
      <c r="V19" s="77"/>
      <c r="W19" s="79"/>
      <c r="X19" s="78"/>
      <c r="Y19" s="77"/>
    </row>
    <row r="20" spans="1:27" s="76" customFormat="1" ht="25.5" customHeight="1" x14ac:dyDescent="0.25">
      <c r="A20" s="68">
        <v>39</v>
      </c>
      <c r="B20" s="73" t="s">
        <v>165</v>
      </c>
      <c r="C20" s="83" t="s">
        <v>127</v>
      </c>
      <c r="D20" s="82" t="s">
        <v>126</v>
      </c>
      <c r="E20" s="77" t="s">
        <v>164</v>
      </c>
      <c r="F20" s="69" t="s">
        <v>134</v>
      </c>
      <c r="G20" s="81" t="s">
        <v>54</v>
      </c>
      <c r="H20" s="59">
        <v>1</v>
      </c>
      <c r="I20" s="57">
        <v>2</v>
      </c>
      <c r="J20" s="61">
        <v>2</v>
      </c>
      <c r="K20" s="69">
        <f t="shared" si="0"/>
        <v>2</v>
      </c>
      <c r="L20" s="69" t="s">
        <v>133</v>
      </c>
      <c r="M20" s="69" t="s">
        <v>163</v>
      </c>
      <c r="N20" s="69" t="s">
        <v>5</v>
      </c>
      <c r="O20" s="69" t="s">
        <v>40</v>
      </c>
      <c r="P20" s="69" t="s">
        <v>159</v>
      </c>
      <c r="Q20" s="80"/>
      <c r="R20" s="77" t="s">
        <v>22</v>
      </c>
      <c r="S20" s="69" t="s">
        <v>151</v>
      </c>
      <c r="T20" s="69" t="s">
        <v>150</v>
      </c>
      <c r="U20" s="80"/>
      <c r="V20" s="77"/>
      <c r="W20" s="79"/>
      <c r="X20" s="78"/>
      <c r="Y20" s="77"/>
    </row>
    <row r="21" spans="1:27" s="76" customFormat="1" ht="25.5" customHeight="1" thickBot="1" x14ac:dyDescent="0.3">
      <c r="A21" s="68">
        <v>40</v>
      </c>
      <c r="B21" s="73" t="s">
        <v>162</v>
      </c>
      <c r="C21" s="83" t="s">
        <v>127</v>
      </c>
      <c r="D21" s="82" t="s">
        <v>126</v>
      </c>
      <c r="E21" s="77" t="s">
        <v>161</v>
      </c>
      <c r="F21" s="69" t="s">
        <v>134</v>
      </c>
      <c r="G21" s="81" t="s">
        <v>54</v>
      </c>
      <c r="H21" s="59">
        <v>1</v>
      </c>
      <c r="I21" s="57">
        <v>2</v>
      </c>
      <c r="J21" s="61">
        <v>2</v>
      </c>
      <c r="K21" s="69">
        <f t="shared" si="0"/>
        <v>2</v>
      </c>
      <c r="L21" s="69" t="s">
        <v>133</v>
      </c>
      <c r="M21" s="69" t="s">
        <v>160</v>
      </c>
      <c r="N21" s="69" t="s">
        <v>5</v>
      </c>
      <c r="O21" s="69" t="s">
        <v>40</v>
      </c>
      <c r="P21" s="69" t="s">
        <v>159</v>
      </c>
      <c r="Q21" s="80"/>
      <c r="R21" s="77" t="s">
        <v>22</v>
      </c>
      <c r="S21" s="69" t="s">
        <v>151</v>
      </c>
      <c r="T21" s="69" t="s">
        <v>150</v>
      </c>
      <c r="U21" s="80"/>
      <c r="V21" s="77"/>
      <c r="W21" s="79"/>
      <c r="X21" s="78"/>
      <c r="Y21" s="77"/>
    </row>
    <row r="22" spans="1:27" s="76" customFormat="1" ht="25.5" customHeight="1" x14ac:dyDescent="0.25">
      <c r="A22" s="87">
        <v>42</v>
      </c>
      <c r="B22" s="73" t="s">
        <v>158</v>
      </c>
      <c r="C22" s="83" t="s">
        <v>127</v>
      </c>
      <c r="D22" s="82" t="s">
        <v>126</v>
      </c>
      <c r="E22" s="77" t="s">
        <v>157</v>
      </c>
      <c r="F22" s="69" t="s">
        <v>134</v>
      </c>
      <c r="G22" s="81" t="s">
        <v>54</v>
      </c>
      <c r="H22" s="59">
        <v>1</v>
      </c>
      <c r="I22" s="57">
        <v>2</v>
      </c>
      <c r="J22" s="61">
        <v>2</v>
      </c>
      <c r="K22" s="69">
        <f t="shared" si="0"/>
        <v>0</v>
      </c>
      <c r="L22" s="69" t="s">
        <v>133</v>
      </c>
      <c r="M22" s="69" t="s">
        <v>156</v>
      </c>
      <c r="N22" s="69" t="s">
        <v>5</v>
      </c>
      <c r="O22" s="69" t="s">
        <v>53</v>
      </c>
      <c r="P22" s="69"/>
      <c r="Q22" s="80"/>
      <c r="R22" s="77" t="s">
        <v>22</v>
      </c>
      <c r="S22" s="69"/>
      <c r="T22" s="69"/>
      <c r="U22" s="80"/>
      <c r="V22" s="77"/>
      <c r="W22" s="79"/>
      <c r="X22" s="78"/>
      <c r="Y22" s="77"/>
    </row>
    <row r="23" spans="1:27" s="76" customFormat="1" ht="25.5" customHeight="1" x14ac:dyDescent="0.25">
      <c r="A23" s="86">
        <v>41</v>
      </c>
      <c r="B23" s="73" t="s">
        <v>155</v>
      </c>
      <c r="C23" s="89" t="s">
        <v>127</v>
      </c>
      <c r="D23" s="82" t="s">
        <v>126</v>
      </c>
      <c r="E23" s="81" t="s">
        <v>154</v>
      </c>
      <c r="F23" s="69" t="s">
        <v>134</v>
      </c>
      <c r="G23" s="81" t="s">
        <v>54</v>
      </c>
      <c r="H23" s="59">
        <v>1</v>
      </c>
      <c r="I23" s="62">
        <v>2</v>
      </c>
      <c r="J23" s="61">
        <v>2</v>
      </c>
      <c r="K23" s="69">
        <f t="shared" si="0"/>
        <v>2</v>
      </c>
      <c r="L23" s="69" t="s">
        <v>133</v>
      </c>
      <c r="M23" s="69" t="s">
        <v>153</v>
      </c>
      <c r="N23" s="69" t="s">
        <v>5</v>
      </c>
      <c r="O23" s="69" t="s">
        <v>40</v>
      </c>
      <c r="P23" s="69" t="s">
        <v>152</v>
      </c>
      <c r="Q23" s="80"/>
      <c r="R23" s="81" t="s">
        <v>22</v>
      </c>
      <c r="S23" s="69" t="s">
        <v>151</v>
      </c>
      <c r="T23" s="69" t="s">
        <v>150</v>
      </c>
      <c r="U23" s="80"/>
      <c r="V23" s="81"/>
      <c r="W23" s="79"/>
      <c r="X23" s="78"/>
      <c r="Y23" s="81"/>
    </row>
    <row r="24" spans="1:27" s="76" customFormat="1" ht="25.5" customHeight="1" thickBot="1" x14ac:dyDescent="0.3">
      <c r="A24" s="85">
        <v>47</v>
      </c>
      <c r="B24" s="73" t="s">
        <v>149</v>
      </c>
      <c r="C24" s="89" t="s">
        <v>96</v>
      </c>
      <c r="D24" s="82" t="s">
        <v>148</v>
      </c>
      <c r="E24" s="81" t="s">
        <v>147</v>
      </c>
      <c r="F24" s="69" t="s">
        <v>102</v>
      </c>
      <c r="G24" s="81" t="s">
        <v>146</v>
      </c>
      <c r="H24" s="59">
        <v>1</v>
      </c>
      <c r="I24" s="81">
        <v>2</v>
      </c>
      <c r="J24" s="69">
        <v>2</v>
      </c>
      <c r="K24" s="69">
        <f t="shared" si="0"/>
        <v>2</v>
      </c>
      <c r="L24" s="69"/>
      <c r="M24" s="69"/>
      <c r="N24" s="69" t="s">
        <v>5</v>
      </c>
      <c r="O24" s="69" t="s">
        <v>40</v>
      </c>
      <c r="P24" s="69" t="s">
        <v>145</v>
      </c>
      <c r="Q24" s="80"/>
      <c r="R24" s="81" t="s">
        <v>22</v>
      </c>
      <c r="S24" s="69">
        <v>18</v>
      </c>
      <c r="T24" s="69" t="s">
        <v>110</v>
      </c>
      <c r="U24" s="80">
        <v>100000000000</v>
      </c>
      <c r="V24" s="81"/>
      <c r="W24" s="79"/>
      <c r="X24" s="78"/>
      <c r="Y24" s="81" t="s">
        <v>144</v>
      </c>
      <c r="AA24" s="88" t="s">
        <v>143</v>
      </c>
    </row>
    <row r="25" spans="1:27" s="76" customFormat="1" ht="25.5" customHeight="1" x14ac:dyDescent="0.25">
      <c r="A25" s="68">
        <v>43</v>
      </c>
      <c r="B25" s="73" t="s">
        <v>142</v>
      </c>
      <c r="C25" s="83" t="s">
        <v>127</v>
      </c>
      <c r="D25" s="82" t="s">
        <v>126</v>
      </c>
      <c r="E25" s="77" t="s">
        <v>141</v>
      </c>
      <c r="F25" s="69" t="s">
        <v>140</v>
      </c>
      <c r="G25" s="81" t="s">
        <v>139</v>
      </c>
      <c r="H25" s="59">
        <v>1</v>
      </c>
      <c r="I25" s="57">
        <v>2</v>
      </c>
      <c r="J25" s="61">
        <v>2</v>
      </c>
      <c r="K25" s="69">
        <f t="shared" si="0"/>
        <v>0</v>
      </c>
      <c r="L25" s="69" t="s">
        <v>133</v>
      </c>
      <c r="M25" s="69" t="s">
        <v>138</v>
      </c>
      <c r="N25" s="69" t="s">
        <v>5</v>
      </c>
      <c r="O25" s="69" t="s">
        <v>53</v>
      </c>
      <c r="P25" s="69"/>
      <c r="Q25" s="80"/>
      <c r="R25" s="77" t="s">
        <v>22</v>
      </c>
      <c r="S25" s="69" t="s">
        <v>137</v>
      </c>
      <c r="T25" s="69"/>
      <c r="U25" s="80"/>
      <c r="V25" s="77"/>
      <c r="W25" s="79"/>
      <c r="X25" s="78"/>
      <c r="Y25" s="77"/>
    </row>
    <row r="26" spans="1:27" s="76" customFormat="1" ht="25.5" customHeight="1" thickBot="1" x14ac:dyDescent="0.3">
      <c r="A26" s="68">
        <v>44</v>
      </c>
      <c r="B26" s="73" t="s">
        <v>136</v>
      </c>
      <c r="C26" s="83" t="s">
        <v>127</v>
      </c>
      <c r="D26" s="82" t="s">
        <v>126</v>
      </c>
      <c r="E26" s="77" t="s">
        <v>135</v>
      </c>
      <c r="F26" s="69" t="s">
        <v>134</v>
      </c>
      <c r="G26" s="81" t="s">
        <v>54</v>
      </c>
      <c r="H26" s="59">
        <v>1</v>
      </c>
      <c r="I26" s="57">
        <v>2</v>
      </c>
      <c r="J26" s="61">
        <v>2</v>
      </c>
      <c r="K26" s="69">
        <f t="shared" si="0"/>
        <v>0</v>
      </c>
      <c r="L26" s="69" t="s">
        <v>133</v>
      </c>
      <c r="M26" s="69" t="s">
        <v>132</v>
      </c>
      <c r="N26" s="69" t="s">
        <v>5</v>
      </c>
      <c r="O26" s="69" t="s">
        <v>53</v>
      </c>
      <c r="P26" s="69" t="s">
        <v>131</v>
      </c>
      <c r="Q26" s="80"/>
      <c r="R26" s="77" t="s">
        <v>14</v>
      </c>
      <c r="S26" s="69" t="s">
        <v>130</v>
      </c>
      <c r="T26" s="69"/>
      <c r="U26" s="80" t="s">
        <v>129</v>
      </c>
      <c r="V26" s="77"/>
      <c r="W26" s="79"/>
      <c r="X26" s="78"/>
      <c r="Y26" s="77"/>
    </row>
    <row r="27" spans="1:27" s="76" customFormat="1" ht="25.5" customHeight="1" x14ac:dyDescent="0.25">
      <c r="A27" s="87">
        <v>45</v>
      </c>
      <c r="B27" s="73" t="s">
        <v>128</v>
      </c>
      <c r="C27" s="83" t="s">
        <v>127</v>
      </c>
      <c r="D27" s="82" t="s">
        <v>126</v>
      </c>
      <c r="E27" s="77" t="s">
        <v>125</v>
      </c>
      <c r="F27" s="69"/>
      <c r="G27" s="81" t="s">
        <v>124</v>
      </c>
      <c r="H27" s="59">
        <v>1</v>
      </c>
      <c r="I27" s="57">
        <v>6</v>
      </c>
      <c r="J27" s="61">
        <v>3</v>
      </c>
      <c r="K27" s="69">
        <f t="shared" si="0"/>
        <v>6</v>
      </c>
      <c r="L27" s="69"/>
      <c r="M27" s="69" t="s">
        <v>123</v>
      </c>
      <c r="N27" s="69" t="s">
        <v>5</v>
      </c>
      <c r="O27" s="69" t="s">
        <v>40</v>
      </c>
      <c r="P27" s="69" t="s">
        <v>122</v>
      </c>
      <c r="Q27" s="80"/>
      <c r="R27" s="77" t="s">
        <v>38</v>
      </c>
      <c r="S27" s="69" t="s">
        <v>88</v>
      </c>
      <c r="T27" s="69"/>
      <c r="U27" s="80"/>
      <c r="V27" s="77"/>
      <c r="W27" s="79"/>
      <c r="X27" s="78"/>
      <c r="Y27" s="77"/>
    </row>
    <row r="28" spans="1:27" s="76" customFormat="1" ht="25.5" customHeight="1" x14ac:dyDescent="0.25">
      <c r="A28" s="86">
        <v>67</v>
      </c>
      <c r="B28" s="67" t="s">
        <v>121</v>
      </c>
      <c r="C28" s="83" t="s">
        <v>31</v>
      </c>
      <c r="D28" s="82" t="s">
        <v>120</v>
      </c>
      <c r="E28" s="77" t="s">
        <v>119</v>
      </c>
      <c r="F28" s="69"/>
      <c r="G28" s="81"/>
      <c r="H28" s="59"/>
      <c r="I28" s="57">
        <v>6</v>
      </c>
      <c r="J28" s="61">
        <v>1</v>
      </c>
      <c r="K28" s="69">
        <f t="shared" si="0"/>
        <v>6</v>
      </c>
      <c r="L28" s="69"/>
      <c r="M28" s="69"/>
      <c r="N28" s="69" t="s">
        <v>5</v>
      </c>
      <c r="O28" s="69" t="s">
        <v>40</v>
      </c>
      <c r="P28" s="69" t="s">
        <v>118</v>
      </c>
      <c r="Q28" s="80"/>
      <c r="R28" s="75" t="s">
        <v>22</v>
      </c>
      <c r="S28" s="69"/>
      <c r="T28" s="69"/>
      <c r="U28" s="80"/>
      <c r="V28" s="77"/>
      <c r="W28" s="79"/>
      <c r="X28" s="78"/>
      <c r="Y28" s="77"/>
    </row>
    <row r="29" spans="1:27" s="76" customFormat="1" ht="25.5" customHeight="1" thickBot="1" x14ac:dyDescent="0.3">
      <c r="A29" s="85">
        <v>48</v>
      </c>
      <c r="B29" s="73" t="s">
        <v>117</v>
      </c>
      <c r="C29" s="83" t="s">
        <v>96</v>
      </c>
      <c r="D29" s="82" t="s">
        <v>354</v>
      </c>
      <c r="E29" s="77" t="s">
        <v>116</v>
      </c>
      <c r="F29" s="69" t="s">
        <v>102</v>
      </c>
      <c r="G29" s="81" t="s">
        <v>115</v>
      </c>
      <c r="H29" s="59">
        <v>1</v>
      </c>
      <c r="I29" s="77">
        <v>2</v>
      </c>
      <c r="J29" s="69">
        <v>2</v>
      </c>
      <c r="K29" s="69">
        <f t="shared" si="0"/>
        <v>2</v>
      </c>
      <c r="L29" s="69"/>
      <c r="M29" s="69"/>
      <c r="N29" s="69" t="s">
        <v>5</v>
      </c>
      <c r="O29" s="69" t="s">
        <v>40</v>
      </c>
      <c r="P29" s="69" t="s">
        <v>114</v>
      </c>
      <c r="Q29" s="80"/>
      <c r="R29" s="77" t="s">
        <v>22</v>
      </c>
      <c r="S29" s="69">
        <v>18</v>
      </c>
      <c r="T29" s="69" t="s">
        <v>110</v>
      </c>
      <c r="U29" s="80">
        <v>100000000000</v>
      </c>
      <c r="V29" s="77"/>
      <c r="W29" s="79"/>
      <c r="X29" s="78"/>
      <c r="Y29" s="77" t="s">
        <v>98</v>
      </c>
    </row>
    <row r="30" spans="1:27" s="76" customFormat="1" ht="25.5" customHeight="1" x14ac:dyDescent="0.25">
      <c r="A30" s="68">
        <v>49</v>
      </c>
      <c r="B30" s="67" t="s">
        <v>113</v>
      </c>
      <c r="C30" s="83" t="s">
        <v>96</v>
      </c>
      <c r="D30" s="82" t="s">
        <v>112</v>
      </c>
      <c r="E30" s="77" t="s">
        <v>111</v>
      </c>
      <c r="F30" s="69" t="s">
        <v>102</v>
      </c>
      <c r="G30" s="81"/>
      <c r="H30" s="59">
        <v>2</v>
      </c>
      <c r="I30" s="77">
        <v>2</v>
      </c>
      <c r="J30" s="69">
        <v>2</v>
      </c>
      <c r="K30" s="69">
        <f t="shared" si="0"/>
        <v>2</v>
      </c>
      <c r="L30" s="69"/>
      <c r="M30" s="69"/>
      <c r="N30" s="69" t="s">
        <v>5</v>
      </c>
      <c r="O30" s="69" t="s">
        <v>40</v>
      </c>
      <c r="P30" s="69"/>
      <c r="Q30" s="80"/>
      <c r="R30" s="77" t="s">
        <v>22</v>
      </c>
      <c r="S30" s="69">
        <v>18</v>
      </c>
      <c r="T30" s="69" t="s">
        <v>110</v>
      </c>
      <c r="U30" s="80">
        <v>100000000000</v>
      </c>
      <c r="V30" s="77"/>
      <c r="W30" s="79"/>
      <c r="X30" s="78"/>
      <c r="Y30" s="77" t="s">
        <v>98</v>
      </c>
    </row>
    <row r="31" spans="1:27" s="76" customFormat="1" ht="25.5" customHeight="1" x14ac:dyDescent="0.25">
      <c r="A31" s="68">
        <v>50</v>
      </c>
      <c r="B31" s="73" t="s">
        <v>109</v>
      </c>
      <c r="C31" s="83" t="s">
        <v>96</v>
      </c>
      <c r="D31" s="82" t="s">
        <v>108</v>
      </c>
      <c r="E31" s="57" t="s">
        <v>107</v>
      </c>
      <c r="F31" s="69" t="s">
        <v>102</v>
      </c>
      <c r="G31" s="81" t="s">
        <v>106</v>
      </c>
      <c r="H31" s="59">
        <v>1</v>
      </c>
      <c r="I31" s="77">
        <v>2</v>
      </c>
      <c r="J31" s="69">
        <v>2</v>
      </c>
      <c r="K31" s="69">
        <f t="shared" si="0"/>
        <v>2</v>
      </c>
      <c r="L31" s="69"/>
      <c r="M31" s="69"/>
      <c r="N31" s="69" t="s">
        <v>5</v>
      </c>
      <c r="O31" s="69" t="s">
        <v>40</v>
      </c>
      <c r="P31" s="69"/>
      <c r="Q31" s="80"/>
      <c r="R31" s="77" t="s">
        <v>22</v>
      </c>
      <c r="S31" s="69">
        <v>18</v>
      </c>
      <c r="T31" s="69" t="s">
        <v>99</v>
      </c>
      <c r="U31" s="84">
        <v>1000000000</v>
      </c>
      <c r="V31" s="77"/>
      <c r="W31" s="79"/>
      <c r="X31" s="78"/>
      <c r="Y31" s="77" t="s">
        <v>98</v>
      </c>
    </row>
    <row r="32" spans="1:27" s="76" customFormat="1" ht="25.5" customHeight="1" x14ac:dyDescent="0.25">
      <c r="A32" s="68">
        <v>51</v>
      </c>
      <c r="B32" s="67" t="s">
        <v>105</v>
      </c>
      <c r="C32" s="83" t="s">
        <v>96</v>
      </c>
      <c r="D32" s="82" t="s">
        <v>104</v>
      </c>
      <c r="E32" s="77" t="s">
        <v>103</v>
      </c>
      <c r="F32" s="69" t="s">
        <v>102</v>
      </c>
      <c r="G32" s="81" t="s">
        <v>101</v>
      </c>
      <c r="H32" s="59">
        <v>2</v>
      </c>
      <c r="I32" s="77">
        <v>2</v>
      </c>
      <c r="J32" s="69">
        <v>2</v>
      </c>
      <c r="K32" s="69">
        <f t="shared" si="0"/>
        <v>2</v>
      </c>
      <c r="L32" s="69"/>
      <c r="M32" s="69"/>
      <c r="N32" s="69" t="s">
        <v>5</v>
      </c>
      <c r="O32" s="69" t="s">
        <v>40</v>
      </c>
      <c r="P32" s="69" t="s">
        <v>100</v>
      </c>
      <c r="Q32" s="80"/>
      <c r="R32" s="77" t="s">
        <v>22</v>
      </c>
      <c r="S32" s="69">
        <v>18</v>
      </c>
      <c r="T32" s="69" t="s">
        <v>99</v>
      </c>
      <c r="U32" s="80">
        <v>100000000000</v>
      </c>
      <c r="V32" s="77"/>
      <c r="W32" s="79"/>
      <c r="X32" s="78"/>
      <c r="Y32" s="77" t="s">
        <v>98</v>
      </c>
    </row>
    <row r="33" spans="1:27" s="40" customFormat="1" ht="25.5" customHeight="1" x14ac:dyDescent="0.25">
      <c r="A33" s="68">
        <v>53</v>
      </c>
      <c r="B33" s="73" t="s">
        <v>97</v>
      </c>
      <c r="C33" s="71" t="s">
        <v>96</v>
      </c>
      <c r="D33" s="70" t="s">
        <v>95</v>
      </c>
      <c r="E33" s="57" t="s">
        <v>94</v>
      </c>
      <c r="F33" s="61" t="s">
        <v>93</v>
      </c>
      <c r="G33" s="62" t="s">
        <v>54</v>
      </c>
      <c r="H33" s="59">
        <v>1</v>
      </c>
      <c r="I33" s="57">
        <v>4</v>
      </c>
      <c r="J33" s="61">
        <v>2</v>
      </c>
      <c r="K33" s="69">
        <f t="shared" si="0"/>
        <v>0</v>
      </c>
      <c r="L33" s="61" t="s">
        <v>42</v>
      </c>
      <c r="M33" s="61" t="s">
        <v>41</v>
      </c>
      <c r="N33" s="61" t="s">
        <v>5</v>
      </c>
      <c r="O33" s="61" t="s">
        <v>53</v>
      </c>
      <c r="P33" s="61"/>
      <c r="Q33" s="60"/>
      <c r="R33" s="75" t="s">
        <v>92</v>
      </c>
      <c r="S33" s="61"/>
      <c r="T33" s="61"/>
      <c r="U33" s="60"/>
      <c r="V33" s="57"/>
      <c r="W33" s="59"/>
      <c r="X33" s="58"/>
      <c r="Y33" s="57"/>
      <c r="AA33" s="74"/>
    </row>
    <row r="34" spans="1:27" s="40" customFormat="1" ht="25.5" customHeight="1" x14ac:dyDescent="0.25">
      <c r="A34" s="68">
        <v>54</v>
      </c>
      <c r="B34" s="73" t="s">
        <v>91</v>
      </c>
      <c r="C34" s="71" t="s">
        <v>31</v>
      </c>
      <c r="D34" s="70" t="s">
        <v>46</v>
      </c>
      <c r="E34" s="57" t="s">
        <v>90</v>
      </c>
      <c r="F34" s="61" t="s">
        <v>44</v>
      </c>
      <c r="G34" s="62" t="s">
        <v>43</v>
      </c>
      <c r="H34" s="59">
        <v>1</v>
      </c>
      <c r="I34" s="57">
        <v>8</v>
      </c>
      <c r="J34" s="61">
        <v>4</v>
      </c>
      <c r="K34" s="69">
        <f t="shared" si="0"/>
        <v>8</v>
      </c>
      <c r="L34" s="61" t="s">
        <v>42</v>
      </c>
      <c r="M34" s="61"/>
      <c r="N34" s="61" t="s">
        <v>5</v>
      </c>
      <c r="O34" s="61" t="s">
        <v>40</v>
      </c>
      <c r="P34" s="61" t="s">
        <v>89</v>
      </c>
      <c r="Q34" s="60"/>
      <c r="R34" s="57" t="s">
        <v>38</v>
      </c>
      <c r="S34" s="61" t="s">
        <v>88</v>
      </c>
      <c r="T34" s="61">
        <v>200</v>
      </c>
      <c r="U34" s="72">
        <v>50000000000</v>
      </c>
      <c r="V34" s="57"/>
      <c r="W34" s="59"/>
      <c r="X34" s="58"/>
      <c r="Y34" s="57"/>
    </row>
    <row r="35" spans="1:27" s="40" customFormat="1" ht="25.5" customHeight="1" x14ac:dyDescent="0.25">
      <c r="A35" s="68">
        <v>55</v>
      </c>
      <c r="B35" s="73" t="s">
        <v>87</v>
      </c>
      <c r="C35" s="71" t="s">
        <v>31</v>
      </c>
      <c r="D35" s="70" t="s">
        <v>51</v>
      </c>
      <c r="E35" s="57" t="s">
        <v>86</v>
      </c>
      <c r="F35" s="61" t="s">
        <v>44</v>
      </c>
      <c r="G35" s="62" t="s">
        <v>43</v>
      </c>
      <c r="H35" s="59">
        <v>1</v>
      </c>
      <c r="I35" s="57">
        <v>3</v>
      </c>
      <c r="J35" s="61">
        <v>1</v>
      </c>
      <c r="K35" s="69">
        <f t="shared" si="0"/>
        <v>0</v>
      </c>
      <c r="L35" s="61" t="s">
        <v>42</v>
      </c>
      <c r="M35" s="61"/>
      <c r="N35" s="61" t="s">
        <v>5</v>
      </c>
      <c r="O35" s="61" t="s">
        <v>53</v>
      </c>
      <c r="P35" s="61" t="s">
        <v>85</v>
      </c>
      <c r="Q35" s="60"/>
      <c r="R35" s="57" t="s">
        <v>49</v>
      </c>
      <c r="S35" s="61" t="s">
        <v>49</v>
      </c>
      <c r="T35" s="61" t="s">
        <v>58</v>
      </c>
      <c r="U35" s="60" t="s">
        <v>78</v>
      </c>
      <c r="V35" s="57"/>
      <c r="W35" s="59"/>
      <c r="X35" s="58"/>
      <c r="Y35" s="57"/>
    </row>
    <row r="36" spans="1:27" s="40" customFormat="1" ht="25.5" customHeight="1" x14ac:dyDescent="0.25">
      <c r="A36" s="68">
        <v>56</v>
      </c>
      <c r="B36" s="73" t="s">
        <v>84</v>
      </c>
      <c r="C36" s="71" t="s">
        <v>31</v>
      </c>
      <c r="D36" s="70" t="s">
        <v>60</v>
      </c>
      <c r="E36" s="57" t="s">
        <v>83</v>
      </c>
      <c r="F36" s="61"/>
      <c r="G36" s="62"/>
      <c r="H36" s="59">
        <v>1</v>
      </c>
      <c r="I36" s="57">
        <v>22</v>
      </c>
      <c r="J36" s="61">
        <v>10</v>
      </c>
      <c r="K36" s="69">
        <f t="shared" si="0"/>
        <v>0</v>
      </c>
      <c r="L36" s="61" t="s">
        <v>42</v>
      </c>
      <c r="M36" s="61"/>
      <c r="N36" s="61" t="s">
        <v>5</v>
      </c>
      <c r="O36" s="61" t="s">
        <v>53</v>
      </c>
      <c r="P36" s="61"/>
      <c r="Q36" s="60"/>
      <c r="R36" s="57" t="s">
        <v>49</v>
      </c>
      <c r="S36" s="61" t="s">
        <v>49</v>
      </c>
      <c r="T36" s="61" t="s">
        <v>58</v>
      </c>
      <c r="U36" s="60" t="s">
        <v>78</v>
      </c>
      <c r="V36" s="57"/>
      <c r="W36" s="59"/>
      <c r="X36" s="58"/>
      <c r="Y36" s="57"/>
    </row>
    <row r="37" spans="1:27" s="40" customFormat="1" ht="25.5" customHeight="1" x14ac:dyDescent="0.25">
      <c r="A37" s="68">
        <v>57</v>
      </c>
      <c r="B37" s="67" t="s">
        <v>82</v>
      </c>
      <c r="C37" s="71" t="s">
        <v>31</v>
      </c>
      <c r="D37" s="70" t="s">
        <v>51</v>
      </c>
      <c r="E37" s="57" t="s">
        <v>81</v>
      </c>
      <c r="F37" s="61" t="s">
        <v>44</v>
      </c>
      <c r="G37" s="62" t="s">
        <v>43</v>
      </c>
      <c r="H37" s="59">
        <v>2</v>
      </c>
      <c r="I37" s="57">
        <v>6</v>
      </c>
      <c r="J37" s="61">
        <v>3</v>
      </c>
      <c r="K37" s="69">
        <f t="shared" si="0"/>
        <v>0</v>
      </c>
      <c r="L37" s="61" t="s">
        <v>42</v>
      </c>
      <c r="M37" s="61" t="s">
        <v>80</v>
      </c>
      <c r="N37" s="61" t="s">
        <v>5</v>
      </c>
      <c r="O37" s="61" t="s">
        <v>53</v>
      </c>
      <c r="P37" s="61" t="s">
        <v>79</v>
      </c>
      <c r="Q37" s="60"/>
      <c r="R37" s="57" t="s">
        <v>49</v>
      </c>
      <c r="S37" s="61" t="s">
        <v>49</v>
      </c>
      <c r="T37" s="61" t="s">
        <v>58</v>
      </c>
      <c r="U37" s="60" t="s">
        <v>78</v>
      </c>
      <c r="V37" s="57"/>
      <c r="W37" s="59"/>
      <c r="X37" s="58"/>
      <c r="Y37" s="57"/>
    </row>
    <row r="38" spans="1:27" s="40" customFormat="1" ht="25.5" customHeight="1" x14ac:dyDescent="0.25">
      <c r="A38" s="68">
        <v>59</v>
      </c>
      <c r="B38" s="73" t="s">
        <v>77</v>
      </c>
      <c r="C38" s="71" t="s">
        <v>31</v>
      </c>
      <c r="D38" s="70" t="s">
        <v>76</v>
      </c>
      <c r="E38" s="57" t="s">
        <v>75</v>
      </c>
      <c r="F38" s="61" t="s">
        <v>44</v>
      </c>
      <c r="G38" s="62" t="s">
        <v>43</v>
      </c>
      <c r="H38" s="59">
        <v>1</v>
      </c>
      <c r="I38" s="57">
        <v>6</v>
      </c>
      <c r="J38" s="61">
        <v>3</v>
      </c>
      <c r="K38" s="69">
        <f t="shared" si="0"/>
        <v>0</v>
      </c>
      <c r="L38" s="61" t="s">
        <v>42</v>
      </c>
      <c r="M38" s="61" t="s">
        <v>41</v>
      </c>
      <c r="N38" s="61" t="s">
        <v>5</v>
      </c>
      <c r="O38" s="61" t="s">
        <v>53</v>
      </c>
      <c r="P38" s="61"/>
      <c r="Q38" s="60"/>
      <c r="R38" s="57" t="s">
        <v>14</v>
      </c>
      <c r="S38" s="61">
        <v>7</v>
      </c>
      <c r="T38" s="61" t="s">
        <v>74</v>
      </c>
      <c r="U38" s="72">
        <v>100000000000</v>
      </c>
      <c r="V38" s="57"/>
      <c r="W38" s="59"/>
      <c r="X38" s="58"/>
      <c r="Y38" s="57"/>
    </row>
    <row r="39" spans="1:27" s="40" customFormat="1" ht="25.5" customHeight="1" x14ac:dyDescent="0.25">
      <c r="A39" s="68">
        <v>60</v>
      </c>
      <c r="B39" s="67" t="s">
        <v>73</v>
      </c>
      <c r="C39" s="71" t="s">
        <v>31</v>
      </c>
      <c r="D39" s="70" t="s">
        <v>72</v>
      </c>
      <c r="E39" s="57" t="s">
        <v>71</v>
      </c>
      <c r="F39" s="61"/>
      <c r="G39" s="62" t="s">
        <v>54</v>
      </c>
      <c r="H39" s="59">
        <v>2</v>
      </c>
      <c r="I39" s="57">
        <v>4</v>
      </c>
      <c r="J39" s="61">
        <v>3</v>
      </c>
      <c r="K39" s="69">
        <f t="shared" si="0"/>
        <v>0</v>
      </c>
      <c r="L39" s="61" t="s">
        <v>42</v>
      </c>
      <c r="M39" s="61" t="s">
        <v>41</v>
      </c>
      <c r="N39" s="61" t="s">
        <v>5</v>
      </c>
      <c r="O39" s="61" t="s">
        <v>53</v>
      </c>
      <c r="P39" s="61"/>
      <c r="Q39" s="60"/>
      <c r="R39" s="57" t="s">
        <v>38</v>
      </c>
      <c r="S39" s="61">
        <v>73</v>
      </c>
      <c r="T39" s="61" t="s">
        <v>70</v>
      </c>
      <c r="U39" s="72">
        <v>4000000000</v>
      </c>
      <c r="V39" s="57"/>
      <c r="W39" s="59"/>
      <c r="X39" s="58"/>
      <c r="Y39" s="57"/>
    </row>
    <row r="40" spans="1:27" s="40" customFormat="1" ht="25.5" customHeight="1" x14ac:dyDescent="0.25">
      <c r="A40" s="68">
        <v>61</v>
      </c>
      <c r="B40" s="73" t="s">
        <v>69</v>
      </c>
      <c r="C40" s="71" t="s">
        <v>68</v>
      </c>
      <c r="D40" s="70" t="s">
        <v>67</v>
      </c>
      <c r="E40" s="57" t="s">
        <v>66</v>
      </c>
      <c r="F40" s="61"/>
      <c r="G40" s="62" t="s">
        <v>54</v>
      </c>
      <c r="H40" s="59">
        <v>1</v>
      </c>
      <c r="I40" s="57">
        <v>6</v>
      </c>
      <c r="J40" s="61">
        <v>3</v>
      </c>
      <c r="K40" s="69">
        <f t="shared" si="0"/>
        <v>6</v>
      </c>
      <c r="L40" s="61" t="s">
        <v>42</v>
      </c>
      <c r="M40" s="61" t="s">
        <v>65</v>
      </c>
      <c r="N40" s="61" t="s">
        <v>5</v>
      </c>
      <c r="O40" s="61" t="s">
        <v>40</v>
      </c>
      <c r="P40" s="61"/>
      <c r="Q40" s="60"/>
      <c r="R40" s="57" t="s">
        <v>64</v>
      </c>
      <c r="S40" s="61" t="s">
        <v>63</v>
      </c>
      <c r="T40" s="61" t="s">
        <v>58</v>
      </c>
      <c r="U40" s="60" t="s">
        <v>62</v>
      </c>
      <c r="V40" s="57"/>
      <c r="W40" s="59"/>
      <c r="X40" s="58"/>
      <c r="Y40" s="57"/>
    </row>
    <row r="41" spans="1:27" s="40" customFormat="1" ht="25.5" customHeight="1" x14ac:dyDescent="0.25">
      <c r="A41" s="68">
        <v>62</v>
      </c>
      <c r="B41" s="73" t="s">
        <v>61</v>
      </c>
      <c r="C41" s="71" t="s">
        <v>31</v>
      </c>
      <c r="D41" s="70" t="s">
        <v>60</v>
      </c>
      <c r="E41" s="57" t="s">
        <v>59</v>
      </c>
      <c r="F41" s="61"/>
      <c r="G41" s="62" t="s">
        <v>54</v>
      </c>
      <c r="H41" s="59">
        <v>1</v>
      </c>
      <c r="I41" s="57">
        <v>6</v>
      </c>
      <c r="J41" s="61">
        <v>3</v>
      </c>
      <c r="K41" s="69">
        <f t="shared" si="0"/>
        <v>0</v>
      </c>
      <c r="L41" s="61" t="s">
        <v>42</v>
      </c>
      <c r="M41" s="61"/>
      <c r="N41" s="61" t="s">
        <v>5</v>
      </c>
      <c r="O41" s="61" t="s">
        <v>53</v>
      </c>
      <c r="P41" s="61"/>
      <c r="Q41" s="60"/>
      <c r="R41" s="57" t="s">
        <v>49</v>
      </c>
      <c r="S41" s="61" t="s">
        <v>49</v>
      </c>
      <c r="T41" s="61" t="s">
        <v>58</v>
      </c>
      <c r="U41" s="72">
        <v>1000000000</v>
      </c>
      <c r="V41" s="57"/>
      <c r="W41" s="59"/>
      <c r="X41" s="58"/>
      <c r="Y41" s="57"/>
    </row>
    <row r="42" spans="1:27" s="40" customFormat="1" ht="25.5" customHeight="1" x14ac:dyDescent="0.25">
      <c r="A42" s="68">
        <v>63</v>
      </c>
      <c r="B42" s="73" t="s">
        <v>57</v>
      </c>
      <c r="C42" s="71" t="s">
        <v>31</v>
      </c>
      <c r="D42" s="70" t="s">
        <v>56</v>
      </c>
      <c r="E42" s="57" t="s">
        <v>55</v>
      </c>
      <c r="F42" s="61"/>
      <c r="G42" s="62" t="s">
        <v>54</v>
      </c>
      <c r="H42" s="59">
        <v>1</v>
      </c>
      <c r="I42" s="57">
        <v>5</v>
      </c>
      <c r="J42" s="61">
        <v>3</v>
      </c>
      <c r="K42" s="69">
        <f t="shared" si="0"/>
        <v>0</v>
      </c>
      <c r="L42" s="61" t="s">
        <v>42</v>
      </c>
      <c r="M42" s="61" t="s">
        <v>41</v>
      </c>
      <c r="N42" s="61" t="s">
        <v>5</v>
      </c>
      <c r="O42" s="61" t="s">
        <v>53</v>
      </c>
      <c r="P42" s="61"/>
      <c r="Q42" s="60"/>
      <c r="R42" s="57" t="s">
        <v>49</v>
      </c>
      <c r="S42" s="61" t="s">
        <v>49</v>
      </c>
      <c r="T42" s="61" t="s">
        <v>49</v>
      </c>
      <c r="U42" s="72">
        <v>1000000000</v>
      </c>
      <c r="V42" s="57"/>
      <c r="W42" s="59"/>
      <c r="X42" s="58"/>
      <c r="Y42" s="57"/>
    </row>
    <row r="43" spans="1:27" s="40" customFormat="1" ht="25.5" customHeight="1" x14ac:dyDescent="0.25">
      <c r="A43" s="68">
        <v>64</v>
      </c>
      <c r="B43" s="73" t="s">
        <v>52</v>
      </c>
      <c r="C43" s="71" t="s">
        <v>31</v>
      </c>
      <c r="D43" s="70" t="s">
        <v>51</v>
      </c>
      <c r="E43" s="57" t="s">
        <v>50</v>
      </c>
      <c r="F43" s="61" t="s">
        <v>44</v>
      </c>
      <c r="G43" s="62" t="s">
        <v>43</v>
      </c>
      <c r="H43" s="59">
        <v>1</v>
      </c>
      <c r="I43" s="57">
        <v>5</v>
      </c>
      <c r="J43" s="61">
        <v>3</v>
      </c>
      <c r="K43" s="69">
        <f t="shared" si="0"/>
        <v>5</v>
      </c>
      <c r="L43" s="61" t="s">
        <v>42</v>
      </c>
      <c r="M43" s="61" t="s">
        <v>41</v>
      </c>
      <c r="N43" s="61" t="s">
        <v>5</v>
      </c>
      <c r="O43" s="61" t="s">
        <v>40</v>
      </c>
      <c r="P43" s="61"/>
      <c r="Q43" s="60"/>
      <c r="R43" s="57" t="s">
        <v>49</v>
      </c>
      <c r="S43" s="61" t="s">
        <v>49</v>
      </c>
      <c r="T43" s="61" t="s">
        <v>48</v>
      </c>
      <c r="U43" s="72">
        <v>1000000000</v>
      </c>
      <c r="V43" s="57"/>
      <c r="W43" s="59"/>
      <c r="X43" s="58"/>
      <c r="Y43" s="57"/>
    </row>
    <row r="44" spans="1:27" s="40" customFormat="1" ht="25.5" customHeight="1" x14ac:dyDescent="0.25">
      <c r="A44" s="68">
        <v>66</v>
      </c>
      <c r="B44" s="67" t="s">
        <v>47</v>
      </c>
      <c r="C44" s="71" t="s">
        <v>31</v>
      </c>
      <c r="D44" s="70" t="s">
        <v>46</v>
      </c>
      <c r="E44" s="57" t="s">
        <v>45</v>
      </c>
      <c r="F44" s="61" t="s">
        <v>44</v>
      </c>
      <c r="G44" s="62" t="s">
        <v>43</v>
      </c>
      <c r="H44" s="59">
        <v>2</v>
      </c>
      <c r="I44" s="57">
        <v>6</v>
      </c>
      <c r="J44" s="61">
        <v>3</v>
      </c>
      <c r="K44" s="69">
        <f t="shared" si="0"/>
        <v>6</v>
      </c>
      <c r="L44" s="61" t="s">
        <v>42</v>
      </c>
      <c r="M44" s="61" t="s">
        <v>41</v>
      </c>
      <c r="N44" s="61" t="s">
        <v>5</v>
      </c>
      <c r="O44" s="61" t="s">
        <v>40</v>
      </c>
      <c r="P44" s="61" t="s">
        <v>39</v>
      </c>
      <c r="Q44" s="60"/>
      <c r="R44" s="57" t="s">
        <v>38</v>
      </c>
      <c r="S44" s="61" t="s">
        <v>37</v>
      </c>
      <c r="T44" s="61" t="s">
        <v>37</v>
      </c>
      <c r="U44" s="60" t="s">
        <v>37</v>
      </c>
      <c r="V44" s="57"/>
      <c r="W44" s="59"/>
      <c r="X44" s="58"/>
      <c r="Y44" s="57"/>
    </row>
    <row r="45" spans="1:27" s="40" customFormat="1" ht="25.5" customHeight="1" x14ac:dyDescent="0.25">
      <c r="A45" s="68">
        <v>65</v>
      </c>
      <c r="B45" s="67" t="s">
        <v>36</v>
      </c>
      <c r="C45" s="66" t="s">
        <v>31</v>
      </c>
      <c r="D45" s="65" t="s">
        <v>35</v>
      </c>
      <c r="E45" s="64" t="s">
        <v>34</v>
      </c>
      <c r="F45" s="61"/>
      <c r="G45" s="63" t="s">
        <v>33</v>
      </c>
      <c r="H45" s="59">
        <v>1</v>
      </c>
      <c r="I45" s="57">
        <v>3</v>
      </c>
      <c r="J45" s="61"/>
      <c r="K45" s="62"/>
      <c r="L45" s="61"/>
      <c r="M45" s="61"/>
      <c r="N45" s="61"/>
      <c r="O45" s="61"/>
      <c r="P45" s="61"/>
      <c r="Q45" s="60"/>
      <c r="R45" s="57"/>
      <c r="S45" s="61"/>
      <c r="T45" s="61"/>
      <c r="U45" s="60"/>
      <c r="V45" s="57"/>
      <c r="W45" s="59"/>
      <c r="X45" s="58"/>
      <c r="Y45" s="57"/>
    </row>
    <row r="46" spans="1:27" s="40" customFormat="1" ht="25.5" customHeight="1" x14ac:dyDescent="0.25">
      <c r="A46" s="68">
        <v>68</v>
      </c>
      <c r="B46" s="67" t="s">
        <v>32</v>
      </c>
      <c r="C46" s="66" t="s">
        <v>31</v>
      </c>
      <c r="D46" s="65" t="s">
        <v>30</v>
      </c>
      <c r="E46" s="64" t="s">
        <v>29</v>
      </c>
      <c r="F46" s="61"/>
      <c r="G46" s="63"/>
      <c r="H46" s="59">
        <v>1</v>
      </c>
      <c r="I46" s="57">
        <v>6</v>
      </c>
      <c r="J46" s="61">
        <v>2</v>
      </c>
      <c r="K46" s="62"/>
      <c r="L46" s="61"/>
      <c r="M46" s="61"/>
      <c r="N46" s="61"/>
      <c r="O46" s="61"/>
      <c r="P46" s="61"/>
      <c r="Q46" s="60"/>
      <c r="R46" s="57"/>
      <c r="S46" s="61"/>
      <c r="T46" s="61"/>
      <c r="U46" s="60"/>
      <c r="V46" s="57"/>
      <c r="W46" s="59"/>
      <c r="X46" s="58"/>
      <c r="Y46" s="57"/>
    </row>
    <row r="47" spans="1:27" s="40" customFormat="1" ht="25.5" customHeight="1" x14ac:dyDescent="0.25">
      <c r="A47" s="68">
        <v>70</v>
      </c>
      <c r="B47" s="67" t="s">
        <v>318</v>
      </c>
      <c r="C47" s="66" t="s">
        <v>31</v>
      </c>
      <c r="D47" s="65" t="s">
        <v>319</v>
      </c>
      <c r="E47" s="64" t="s">
        <v>320</v>
      </c>
      <c r="F47" s="61"/>
      <c r="G47" s="63" t="s">
        <v>33</v>
      </c>
      <c r="H47" s="59"/>
      <c r="I47" s="57">
        <v>1</v>
      </c>
      <c r="J47" s="61">
        <v>1</v>
      </c>
      <c r="K47" s="62"/>
      <c r="L47" s="61"/>
      <c r="M47" s="61"/>
      <c r="N47" s="61" t="s">
        <v>5</v>
      </c>
      <c r="O47" s="61" t="s">
        <v>40</v>
      </c>
      <c r="P47" s="61"/>
      <c r="Q47" s="60"/>
      <c r="R47" s="57" t="s">
        <v>38</v>
      </c>
      <c r="S47" s="61"/>
      <c r="T47" s="61"/>
      <c r="U47" s="60"/>
      <c r="V47" s="57"/>
      <c r="W47" s="59"/>
      <c r="X47" s="58"/>
      <c r="Y47" s="57"/>
    </row>
    <row r="48" spans="1:27" s="40" customFormat="1" ht="25.5" customHeight="1" thickBot="1" x14ac:dyDescent="0.3">
      <c r="A48" s="68">
        <v>69</v>
      </c>
      <c r="B48" s="67" t="s">
        <v>294</v>
      </c>
      <c r="C48" s="66" t="s">
        <v>96</v>
      </c>
      <c r="D48" s="65" t="s">
        <v>295</v>
      </c>
      <c r="E48" s="64" t="s">
        <v>296</v>
      </c>
      <c r="F48" s="61"/>
      <c r="G48" s="63"/>
      <c r="H48" s="59"/>
      <c r="I48" s="57"/>
      <c r="J48" s="61"/>
      <c r="K48" s="62"/>
      <c r="L48" s="61"/>
      <c r="M48" s="61"/>
      <c r="N48" s="61"/>
      <c r="O48" s="61"/>
      <c r="P48" s="61"/>
      <c r="Q48" s="60"/>
      <c r="R48" s="57"/>
      <c r="S48" s="61"/>
      <c r="T48" s="61"/>
      <c r="U48" s="60"/>
      <c r="V48" s="57"/>
      <c r="W48" s="59"/>
      <c r="X48" s="58"/>
      <c r="Y48" s="57"/>
    </row>
    <row r="49" spans="1:25" s="50" customFormat="1" ht="25.5" customHeight="1" thickTop="1" thickBot="1" x14ac:dyDescent="0.3">
      <c r="A49" s="56">
        <v>71</v>
      </c>
      <c r="B49" s="160" t="s">
        <v>350</v>
      </c>
      <c r="C49" s="161" t="s">
        <v>96</v>
      </c>
      <c r="D49" s="162" t="s">
        <v>295</v>
      </c>
      <c r="E49" s="163" t="s">
        <v>351</v>
      </c>
      <c r="F49" s="55"/>
      <c r="G49" s="51"/>
      <c r="H49" s="53"/>
      <c r="J49" s="55"/>
      <c r="K49" s="55"/>
      <c r="L49" s="55"/>
      <c r="M49" s="55"/>
      <c r="N49" s="55"/>
      <c r="O49" s="55"/>
      <c r="P49" s="55"/>
      <c r="Q49" s="54"/>
      <c r="R49" s="51"/>
      <c r="S49" s="55"/>
      <c r="T49" s="55"/>
      <c r="U49" s="54"/>
      <c r="V49" s="51"/>
      <c r="W49" s="53"/>
      <c r="X49" s="52"/>
      <c r="Y49" s="51"/>
    </row>
    <row r="50" spans="1:25" s="67" customFormat="1" ht="25.5" customHeight="1" thickTop="1" x14ac:dyDescent="0.25">
      <c r="A50" s="68">
        <v>73</v>
      </c>
      <c r="B50" s="73" t="s">
        <v>371</v>
      </c>
      <c r="C50" s="66" t="s">
        <v>372</v>
      </c>
      <c r="D50" s="65" t="s">
        <v>373</v>
      </c>
      <c r="E50" s="63" t="s">
        <v>374</v>
      </c>
      <c r="F50" s="183"/>
      <c r="G50" s="63" t="s">
        <v>33</v>
      </c>
      <c r="H50" s="184"/>
      <c r="I50" s="62"/>
      <c r="J50" s="183"/>
      <c r="K50" s="183"/>
      <c r="L50" s="183"/>
      <c r="M50" s="183"/>
      <c r="N50" s="183"/>
      <c r="O50" s="183"/>
      <c r="P50" s="183"/>
      <c r="Q50" s="185"/>
      <c r="R50" s="62"/>
      <c r="S50" s="183"/>
      <c r="T50" s="183"/>
      <c r="U50" s="185"/>
      <c r="V50" s="62"/>
      <c r="W50" s="184"/>
      <c r="X50" s="186"/>
      <c r="Y50" s="62"/>
    </row>
    <row r="51" spans="1:25" s="67" customFormat="1" ht="25.5" customHeight="1" x14ac:dyDescent="0.25">
      <c r="A51" s="68"/>
      <c r="B51" s="73"/>
      <c r="C51" s="66"/>
      <c r="D51" s="65"/>
      <c r="E51" s="63"/>
      <c r="F51" s="183"/>
      <c r="G51" s="62"/>
      <c r="H51" s="184"/>
      <c r="I51" s="62"/>
      <c r="J51" s="183"/>
      <c r="K51" s="183"/>
      <c r="L51" s="183"/>
      <c r="M51" s="183"/>
      <c r="N51" s="183"/>
      <c r="O51" s="183"/>
      <c r="P51" s="183"/>
      <c r="Q51" s="185"/>
      <c r="R51" s="62"/>
      <c r="S51" s="183"/>
      <c r="T51" s="183"/>
      <c r="U51" s="185"/>
      <c r="V51" s="62"/>
      <c r="W51" s="184"/>
      <c r="X51" s="186"/>
      <c r="Y51" s="62"/>
    </row>
    <row r="52" spans="1:25" s="40" customFormat="1" ht="25.5" customHeight="1" thickBot="1" x14ac:dyDescent="0.3">
      <c r="A52" s="49">
        <v>72</v>
      </c>
      <c r="B52" s="180" t="s">
        <v>367</v>
      </c>
      <c r="C52" s="181" t="s">
        <v>368</v>
      </c>
      <c r="D52" s="182" t="s">
        <v>369</v>
      </c>
      <c r="E52" s="180" t="s">
        <v>370</v>
      </c>
      <c r="F52" s="45"/>
      <c r="G52" s="48"/>
      <c r="H52" s="43"/>
      <c r="I52" s="48"/>
      <c r="J52" s="47"/>
      <c r="K52" s="47"/>
      <c r="L52" s="46"/>
      <c r="M52" s="45"/>
      <c r="N52" s="45"/>
      <c r="O52" s="45"/>
      <c r="P52" s="45"/>
      <c r="Q52" s="44"/>
      <c r="R52" s="41"/>
      <c r="S52" s="45"/>
      <c r="T52" s="45"/>
      <c r="U52" s="44"/>
      <c r="V52" s="41"/>
      <c r="W52" s="43"/>
      <c r="X52" s="42"/>
      <c r="Y52" s="41"/>
    </row>
    <row r="53" spans="1:25" ht="14.25" thickTop="1" thickBot="1" x14ac:dyDescent="0.25">
      <c r="I53" s="51">
        <f>SUM(I7:I52)</f>
        <v>273</v>
      </c>
    </row>
    <row r="54" spans="1:25" ht="13.5" thickTop="1" x14ac:dyDescent="0.2"/>
  </sheetData>
  <sheetProtection selectLockedCells="1"/>
  <dataConsolidate/>
  <conditionalFormatting sqref="A6:XFD6 A7:J8 L7:IV8 A11:J32 L11:IV32 K7:K32 A33:XFD48 A50:XFD52 A49:H49 J49:XFD49 I53">
    <cfRule type="expression" dxfId="4" priority="1" stopIfTrue="1">
      <formula>MOD(ROW(),2)=1</formula>
    </cfRule>
  </conditionalFormatting>
  <conditionalFormatting sqref="A9:J9 L9:IV9">
    <cfRule type="expression" dxfId="3" priority="2" stopIfTrue="1">
      <formula>MOD(ROW()-1,2)=1</formula>
    </cfRule>
  </conditionalFormatting>
  <conditionalFormatting sqref="A10:J10 L10:IV10">
    <cfRule type="expression" dxfId="2" priority="3" stopIfTrue="1">
      <formula>MOD(ROW(),2)=1</formula>
    </cfRule>
  </conditionalFormatting>
  <dataValidations count="7">
    <dataValidation type="list" allowBlank="1" showInputMessage="1" showErrorMessage="1" sqref="H6:H51">
      <formula1>Priority</formula1>
    </dataValidation>
    <dataValidation type="list" allowBlank="1" showInputMessage="1" showErrorMessage="1" sqref="F6:F51">
      <formula1>PSP_Code</formula1>
    </dataValidation>
    <dataValidation type="list" allowBlank="1" showInputMessage="1" showErrorMessage="1" promptTitle="Experimental Area" prompt="Please choose your desired experimental area" sqref="N6:N51">
      <formula1>Experimental_Area</formula1>
    </dataValidation>
    <dataValidation type="list" allowBlank="1" showInputMessage="1" showErrorMessage="1" promptTitle="External Participants" prompt="Please answer YES or NO" sqref="Q6:Q51">
      <formula1>External_Participants</formula1>
    </dataValidation>
    <dataValidation type="list" allowBlank="1" showInputMessage="1" showErrorMessage="1" promptTitle="Beam Shareable" prompt="Please answer POSSIBLE, if another experiment can use also beam._x000d_Please answer EXCLUDED, if your experiment has to run exclusively." sqref="O6:O51">
      <formula1>Beam_Shareable</formula1>
    </dataValidation>
    <dataValidation type="list" allowBlank="1" showInputMessage="1" showErrorMessage="1" promptTitle="Extraction Mode" prompt="Please choose your desired extraction mode at SIS18" sqref="Y6:Y51">
      <formula1>Extraction_Mode</formula1>
    </dataValidation>
    <dataValidation type="list" allowBlank="1" showInputMessage="1" showErrorMessage="1" promptTitle="Department" prompt="Please choose your department" sqref="C6:C51">
      <formula1>Department</formula1>
    </dataValidation>
  </dataValidations>
  <printOptions horizontalCentered="1"/>
  <pageMargins left="7.874015748031496E-2" right="7.874015748031496E-2" top="0.47244094488188981" bottom="0.78740157480314965" header="0.51181102362204722" footer="0.31496062992125984"/>
  <pageSetup paperSize="8" scale="46" orientation="landscape" cellComments="asDisplayed" r:id="rId1"/>
  <headerFooter>
    <oddFooter>&amp;C&amp;P/ &amp;N&amp;R&amp;"Arial,Fett"Status:&amp;"Arial,Standard" 18.07.12 WBy, 10.01.13 revised LG, 11.01.13 PhysEx added WBy, 22.01.13 revised by meet. 18.01.13 WBy&amp;LZuletzt gespeichert von Dr. Wolfgang Bayer am 25.02.2013 08:56:41</oddFooter>
  </headerFooter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Strahlzeitplanung</vt:lpstr>
      <vt:lpstr>Experimente SIS</vt:lpstr>
      <vt:lpstr>'Experimente SIS'!Drucktitel</vt:lpstr>
      <vt:lpstr>Strahlzeitbereich</vt:lpstr>
    </vt:vector>
  </TitlesOfParts>
  <Company>GSI Helmholzzentrum für Schwerionenforschung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Jens Stadlmann</dc:creator>
  <cp:lastModifiedBy>Forck, Peter Dr.</cp:lastModifiedBy>
  <cp:lastPrinted>2014-02-10T13:26:22Z</cp:lastPrinted>
  <dcterms:created xsi:type="dcterms:W3CDTF">2013-10-02T09:13:37Z</dcterms:created>
  <dcterms:modified xsi:type="dcterms:W3CDTF">2014-06-25T08:54:09Z</dcterms:modified>
</cp:coreProperties>
</file>