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"/>
    </mc:Choice>
  </mc:AlternateContent>
  <bookViews>
    <workbookView xWindow="0" yWindow="0" windowWidth="25200" windowHeight="11850"/>
  </bookViews>
  <sheets>
    <sheet name="VG-Transfer" sheetId="1" r:id="rId1"/>
    <sheet name="Pulswahl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5" i="1" l="1"/>
  <c r="U104" i="1"/>
  <c r="U103" i="1"/>
  <c r="U102" i="1"/>
  <c r="U101" i="1"/>
  <c r="U100" i="1"/>
  <c r="U99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98" i="1"/>
  <c r="U66" i="1"/>
  <c r="U34" i="1"/>
  <c r="U2" i="1"/>
  <c r="U97" i="1"/>
  <c r="U65" i="1"/>
  <c r="U33" i="1"/>
  <c r="U1" i="1"/>
</calcChain>
</file>

<file path=xl/sharedStrings.xml><?xml version="1.0" encoding="utf-8"?>
<sst xmlns="http://schemas.openxmlformats.org/spreadsheetml/2006/main" count="1880" uniqueCount="478">
  <si>
    <t>VG1</t>
  </si>
  <si>
    <t>SubDback</t>
  </si>
  <si>
    <t>VG2</t>
  </si>
  <si>
    <t>Backextend</t>
  </si>
  <si>
    <t>Pin</t>
  </si>
  <si>
    <t>Signal</t>
  </si>
  <si>
    <t>+15V</t>
  </si>
  <si>
    <t>+5V</t>
  </si>
  <si>
    <t>-15V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</si>
  <si>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</si>
  <si>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</si>
  <si>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</si>
  <si>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</si>
  <si>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</si>
  <si>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</si>
  <si>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</si>
  <si>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</si>
  <si>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</si>
  <si>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</si>
  <si>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</si>
  <si>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</si>
  <si>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</si>
  <si>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</si>
  <si>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</si>
  <si>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</si>
  <si>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</si>
  <si>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</si>
  <si>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</si>
  <si>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</si>
  <si>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</si>
  <si>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</si>
  <si>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</si>
  <si>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</si>
  <si>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</si>
  <si>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</si>
  <si>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</si>
  <si>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</si>
  <si>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</si>
  <si>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</si>
  <si>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</si>
  <si>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</si>
  <si>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</si>
  <si>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</si>
  <si>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</si>
  <si>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</si>
  <si>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</si>
  <si>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</si>
  <si>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</si>
  <si>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15a</t>
  </si>
  <si>
    <t>15b</t>
  </si>
  <si>
    <t>15c</t>
  </si>
  <si>
    <t>16a</t>
  </si>
  <si>
    <t>16b</t>
  </si>
  <si>
    <t>16c</t>
  </si>
  <si>
    <t>17a</t>
  </si>
  <si>
    <t>17b</t>
  </si>
  <si>
    <t>17c</t>
  </si>
  <si>
    <t>18a</t>
  </si>
  <si>
    <t>18b</t>
  </si>
  <si>
    <t>18c</t>
  </si>
  <si>
    <t>19a</t>
  </si>
  <si>
    <t>19b</t>
  </si>
  <si>
    <t>19c</t>
  </si>
  <si>
    <t>20a</t>
  </si>
  <si>
    <t>20b</t>
  </si>
  <si>
    <t>21a</t>
  </si>
  <si>
    <t>21b</t>
  </si>
  <si>
    <t>21c</t>
  </si>
  <si>
    <t>22a</t>
  </si>
  <si>
    <t>22b</t>
  </si>
  <si>
    <t>22c</t>
  </si>
  <si>
    <t>23a</t>
  </si>
  <si>
    <t>23b</t>
  </si>
  <si>
    <t>23c</t>
  </si>
  <si>
    <t>24a</t>
  </si>
  <si>
    <t>24b</t>
  </si>
  <si>
    <t>24c</t>
  </si>
  <si>
    <t>25a</t>
  </si>
  <si>
    <t>25b</t>
  </si>
  <si>
    <t>25c</t>
  </si>
  <si>
    <t>26a</t>
  </si>
  <si>
    <t>26b</t>
  </si>
  <si>
    <t>26c</t>
  </si>
  <si>
    <t>27a</t>
  </si>
  <si>
    <t>27b</t>
  </si>
  <si>
    <t>27c</t>
  </si>
  <si>
    <t>28a</t>
  </si>
  <si>
    <t>28b</t>
  </si>
  <si>
    <t>28c</t>
  </si>
  <si>
    <t>29a</t>
  </si>
  <si>
    <t>29b</t>
  </si>
  <si>
    <t>29c</t>
  </si>
  <si>
    <t>30a</t>
  </si>
  <si>
    <t>30b</t>
  </si>
  <si>
    <t>30c</t>
  </si>
  <si>
    <t>31a</t>
  </si>
  <si>
    <t>31b</t>
  </si>
  <si>
    <t>31c</t>
  </si>
  <si>
    <t>32a</t>
  </si>
  <si>
    <t>GND</t>
  </si>
  <si>
    <t>1a</t>
  </si>
  <si>
    <t>1b</t>
  </si>
  <si>
    <t>1c</t>
  </si>
  <si>
    <t>:::</t>
  </si>
  <si>
    <t>K1-RB0</t>
  </si>
  <si>
    <t>K1-RB1</t>
  </si>
  <si>
    <t>K1-RB2</t>
  </si>
  <si>
    <t>K2-RB0</t>
  </si>
  <si>
    <t>K2-RB1</t>
  </si>
  <si>
    <t>K2-RB2</t>
  </si>
  <si>
    <t>K3-RB0</t>
  </si>
  <si>
    <t>K3-RB1</t>
  </si>
  <si>
    <t>K4-RB2</t>
  </si>
  <si>
    <t>K3-RB2</t>
  </si>
  <si>
    <t>K4-RB0</t>
  </si>
  <si>
    <t>K4-RB1</t>
  </si>
  <si>
    <t>K5-RB2</t>
  </si>
  <si>
    <t>K5-RB0</t>
  </si>
  <si>
    <t>K5-RB1</t>
  </si>
  <si>
    <t>K6-RB0</t>
  </si>
  <si>
    <t>K6-RB1</t>
  </si>
  <si>
    <t>K6-RB2</t>
  </si>
  <si>
    <t>K7-RB0</t>
  </si>
  <si>
    <t>K7-RB1</t>
  </si>
  <si>
    <t>K7-RB2</t>
  </si>
  <si>
    <t>K8-RB0</t>
  </si>
  <si>
    <t>K8-RB1</t>
  </si>
  <si>
    <t>K8-RB2</t>
  </si>
  <si>
    <t>K1-S+</t>
  </si>
  <si>
    <t>K1-S-</t>
  </si>
  <si>
    <t>K2-S+</t>
  </si>
  <si>
    <t>K2-S-</t>
  </si>
  <si>
    <t>K3-S+</t>
  </si>
  <si>
    <t>K3-S-</t>
  </si>
  <si>
    <t>K4-S+</t>
  </si>
  <si>
    <t>K4-S-</t>
  </si>
  <si>
    <t>K5-S+</t>
  </si>
  <si>
    <t>K5-S-</t>
  </si>
  <si>
    <t>K6-S+</t>
  </si>
  <si>
    <t>K6-S-</t>
  </si>
  <si>
    <t>K7-S+</t>
  </si>
  <si>
    <t>K7-S-</t>
  </si>
  <si>
    <t>K8-S+</t>
  </si>
  <si>
    <t>K8-S-</t>
  </si>
  <si>
    <t>K1-RB3</t>
  </si>
  <si>
    <t>K2-RB3</t>
  </si>
  <si>
    <t>K3-RB3</t>
  </si>
  <si>
    <t>K4-RB3</t>
  </si>
  <si>
    <t>K5-RB3</t>
  </si>
  <si>
    <t>K6-RB3</t>
  </si>
  <si>
    <t>K7-RB3</t>
  </si>
  <si>
    <t>K8-RB3</t>
  </si>
  <si>
    <t>K1-K</t>
  </si>
  <si>
    <t>K2-K</t>
  </si>
  <si>
    <t>K4-K</t>
  </si>
  <si>
    <t>K5-K</t>
  </si>
  <si>
    <t>K3-K</t>
  </si>
  <si>
    <t>K6-K</t>
  </si>
  <si>
    <t>K7-K</t>
  </si>
  <si>
    <t>K8-K</t>
  </si>
  <si>
    <t>20c</t>
  </si>
  <si>
    <t>VG3</t>
  </si>
  <si>
    <t>VG4</t>
  </si>
  <si>
    <t>Front</t>
  </si>
  <si>
    <t>K1-M</t>
  </si>
  <si>
    <t>K2-M</t>
  </si>
  <si>
    <t>K3-M</t>
  </si>
  <si>
    <t>K4-M</t>
  </si>
  <si>
    <t>K5-M</t>
  </si>
  <si>
    <t>K6-M</t>
  </si>
  <si>
    <t>K7-M</t>
  </si>
  <si>
    <t>K8-M</t>
  </si>
  <si>
    <t>orange</t>
  </si>
  <si>
    <t>R</t>
  </si>
  <si>
    <t>G</t>
  </si>
  <si>
    <t>B</t>
  </si>
  <si>
    <t>FF</t>
  </si>
  <si>
    <t>F0</t>
  </si>
  <si>
    <t>gelb</t>
  </si>
  <si>
    <t>00</t>
  </si>
  <si>
    <t>blau</t>
  </si>
  <si>
    <t>grün</t>
  </si>
  <si>
    <t>rot</t>
  </si>
  <si>
    <t>Lila</t>
  </si>
  <si>
    <t>@#00FF00:</t>
  </si>
  <si>
    <t>@#FF00FF:</t>
  </si>
  <si>
    <t>@#FF0000:</t>
  </si>
  <si>
    <t>dunkel gelb</t>
  </si>
  <si>
    <t>@#A0C0FF:</t>
  </si>
  <si>
    <t>@#A0A000:</t>
  </si>
  <si>
    <t>@#FFFF00:</t>
  </si>
  <si>
    <t>KL-no</t>
  </si>
  <si>
    <t>@#FFFFC0:</t>
  </si>
  <si>
    <t>@#FFA060:</t>
  </si>
  <si>
    <t>@#00FFFF:</t>
  </si>
  <si>
    <t>@#C0E0FF:</t>
  </si>
  <si>
    <t>RP-Board</t>
  </si>
  <si>
    <t xml:space="preserve">  Kl7 &lt;  </t>
  </si>
  <si>
    <t xml:space="preserve">  Kl8 &lt;  </t>
  </si>
  <si>
    <t xml:space="preserve">  MDR-IO    </t>
  </si>
  <si>
    <t xml:space="preserve">  &lt; hinten  </t>
  </si>
  <si>
    <t>32b</t>
  </si>
  <si>
    <t>32c</t>
  </si>
  <si>
    <t>@#9AFFFF:</t>
  </si>
  <si>
    <t>+3,3V</t>
  </si>
  <si>
    <t>M1-K1</t>
  </si>
  <si>
    <t>M1-K2</t>
  </si>
  <si>
    <t>M1-K3</t>
  </si>
  <si>
    <t>M1-K4</t>
  </si>
  <si>
    <t>M1-K5</t>
  </si>
  <si>
    <t>M1-K6</t>
  </si>
  <si>
    <t>M1-K7</t>
  </si>
  <si>
    <t>M1-K8</t>
  </si>
  <si>
    <t>M2-K1</t>
  </si>
  <si>
    <t>M2-K2</t>
  </si>
  <si>
    <t>M2-K3</t>
  </si>
  <si>
    <t>M2-K4</t>
  </si>
  <si>
    <t>M2-K5</t>
  </si>
  <si>
    <t>M2-K6</t>
  </si>
  <si>
    <t>M2-K7</t>
  </si>
  <si>
    <t>M2-K8</t>
  </si>
  <si>
    <t>M3-K8</t>
  </si>
  <si>
    <t>M3-K1</t>
  </si>
  <si>
    <t>M3-K2</t>
  </si>
  <si>
    <t>M3-K3</t>
  </si>
  <si>
    <t>M3-K4</t>
  </si>
  <si>
    <t>M3-K5</t>
  </si>
  <si>
    <t>M3-K6</t>
  </si>
  <si>
    <t>M3-K7</t>
  </si>
  <si>
    <t>Kp1</t>
  </si>
  <si>
    <t>Kp2</t>
  </si>
  <si>
    <t>Kp3</t>
  </si>
  <si>
    <t>Kp4</t>
  </si>
  <si>
    <t>Kp5</t>
  </si>
  <si>
    <t>Kp6</t>
  </si>
  <si>
    <t>Kp7</t>
  </si>
  <si>
    <t>Kp8</t>
  </si>
  <si>
    <t>Rp1</t>
  </si>
  <si>
    <t>Rp2</t>
  </si>
  <si>
    <t>Rp3</t>
  </si>
  <si>
    <t>Rp4</t>
  </si>
  <si>
    <t>Rp5</t>
  </si>
  <si>
    <t>Rp6</t>
  </si>
  <si>
    <t>Rp7</t>
  </si>
  <si>
    <t>Rp8</t>
  </si>
  <si>
    <t>M4-K1</t>
  </si>
  <si>
    <t>M4-K2</t>
  </si>
  <si>
    <t>M4-K3</t>
  </si>
  <si>
    <t>M4-K4</t>
  </si>
  <si>
    <t>M4-K5</t>
  </si>
  <si>
    <t>M4-K6</t>
  </si>
  <si>
    <t>M4-K7</t>
  </si>
  <si>
    <t>M4-K8</t>
  </si>
  <si>
    <t>M5-K1</t>
  </si>
  <si>
    <t>M5-K2</t>
  </si>
  <si>
    <t>M5-K3</t>
  </si>
  <si>
    <t>M5-K4</t>
  </si>
  <si>
    <t>M5-K5</t>
  </si>
  <si>
    <t>M5-K6</t>
  </si>
  <si>
    <t>M5-K7</t>
  </si>
  <si>
    <t>M5-K8</t>
  </si>
  <si>
    <t>M6-K1</t>
  </si>
  <si>
    <t>M6-K2</t>
  </si>
  <si>
    <t>M6-K3</t>
  </si>
  <si>
    <t>M6-K4</t>
  </si>
  <si>
    <t>M6-K5</t>
  </si>
  <si>
    <t>M6-K6</t>
  </si>
  <si>
    <t>M6-K7</t>
  </si>
  <si>
    <t>M6-K8</t>
  </si>
  <si>
    <t>M7-K1</t>
  </si>
  <si>
    <t>M7-K2</t>
  </si>
  <si>
    <t>M7-K3</t>
  </si>
  <si>
    <t>M7-K4</t>
  </si>
  <si>
    <t>M7-K5</t>
  </si>
  <si>
    <t>M7-K6</t>
  </si>
  <si>
    <t>M7-K7</t>
  </si>
  <si>
    <t>M7-K8</t>
  </si>
  <si>
    <t>M8-K1</t>
  </si>
  <si>
    <t>M8-K2</t>
  </si>
  <si>
    <t>M8-K3</t>
  </si>
  <si>
    <t>M8-K4</t>
  </si>
  <si>
    <t>M8-K5</t>
  </si>
  <si>
    <t>M8-K6</t>
  </si>
  <si>
    <t>M8-K7</t>
  </si>
  <si>
    <t>M8-K8</t>
  </si>
  <si>
    <t>M9-K1</t>
  </si>
  <si>
    <t>M9-K2</t>
  </si>
  <si>
    <t>M9-K3</t>
  </si>
  <si>
    <t>M9-K4</t>
  </si>
  <si>
    <t>M9-K5</t>
  </si>
  <si>
    <t>M9-K6</t>
  </si>
  <si>
    <t>M9-K7</t>
  </si>
  <si>
    <t>M9-K8</t>
  </si>
  <si>
    <t>a</t>
  </si>
  <si>
    <t>b</t>
  </si>
  <si>
    <t>c</t>
  </si>
  <si>
    <t>Crate 1</t>
  </si>
  <si>
    <t>Crate 2</t>
  </si>
  <si>
    <t>Crate 3</t>
  </si>
  <si>
    <t>Crate 4</t>
  </si>
  <si>
    <t>M10-K1</t>
  </si>
  <si>
    <t>M10-K2</t>
  </si>
  <si>
    <t>M10-K3</t>
  </si>
  <si>
    <t>M10-K4</t>
  </si>
  <si>
    <t>M10-K5</t>
  </si>
  <si>
    <t>M10-K6</t>
  </si>
  <si>
    <t>M10-K7</t>
  </si>
  <si>
    <t>M10-K8</t>
  </si>
  <si>
    <t>M11-K1</t>
  </si>
  <si>
    <t>M11-K2</t>
  </si>
  <si>
    <t>M11-K3</t>
  </si>
  <si>
    <t>M11-K4</t>
  </si>
  <si>
    <t>M11-K5</t>
  </si>
  <si>
    <t>M11-K6</t>
  </si>
  <si>
    <t>M11-K7</t>
  </si>
  <si>
    <t>M11-K8</t>
  </si>
  <si>
    <t>M12-K1</t>
  </si>
  <si>
    <t>M12-K2</t>
  </si>
  <si>
    <t>M12-K3</t>
  </si>
  <si>
    <t>M12-K4</t>
  </si>
  <si>
    <t>M12-K5</t>
  </si>
  <si>
    <t>M12-K6</t>
  </si>
  <si>
    <t>M12-K7</t>
  </si>
  <si>
    <t>M12-K8</t>
  </si>
  <si>
    <t>@#FF99FF:</t>
  </si>
  <si>
    <t>-5V</t>
  </si>
  <si>
    <t xml:space="preserve">  -15V</t>
  </si>
  <si>
    <t xml:space="preserve">  -5V</t>
  </si>
  <si>
    <t xml:space="preserve">  @#FF99FF:</t>
  </si>
  <si>
    <t xml:space="preserve">  @#FF00FF:</t>
  </si>
  <si>
    <t>&gt; Klt1</t>
  </si>
  <si>
    <t>&gt; Klt2</t>
  </si>
  <si>
    <t>&gt; Klt3</t>
  </si>
  <si>
    <t>&gt; Klt4</t>
  </si>
  <si>
    <t>&gt; Klt5</t>
  </si>
  <si>
    <t>&gt; Klt6</t>
  </si>
  <si>
    <t>&gt; Klt7</t>
  </si>
  <si>
    <t>&gt; Klt8</t>
  </si>
  <si>
    <t>@#FFFF80:</t>
  </si>
  <si>
    <t>` Klt1</t>
  </si>
  <si>
    <t>` Klt2</t>
  </si>
  <si>
    <t>` Klt3</t>
  </si>
  <si>
    <t>` Klt4</t>
  </si>
  <si>
    <t>` Klt5</t>
  </si>
  <si>
    <t>` Klt6</t>
  </si>
  <si>
    <t>` Klt7</t>
  </si>
  <si>
    <t>` Klt8</t>
  </si>
  <si>
    <t xml:space="preserve">Kl8 &lt; '   </t>
  </si>
  <si>
    <t xml:space="preserve">Kl7 &lt; '   </t>
  </si>
  <si>
    <t xml:space="preserve">Kl6 &lt; '   </t>
  </si>
  <si>
    <t xml:space="preserve">Kl5 &lt; '   </t>
  </si>
  <si>
    <t xml:space="preserve">Kl4 &lt; '   </t>
  </si>
  <si>
    <t xml:space="preserve">Kl3 &lt; '   </t>
  </si>
  <si>
    <t xml:space="preserve">  Kl2  &lt;  '   </t>
  </si>
  <si>
    <t xml:space="preserve">  Kl1 &lt; '  </t>
  </si>
  <si>
    <t>Seite&gt;</t>
  </si>
  <si>
    <t xml:space="preserve">  vorne %%^%% </t>
  </si>
  <si>
    <t>@#B0D0FF:</t>
  </si>
  <si>
    <t>K1-Bi0</t>
  </si>
  <si>
    <t>K1-Bi1</t>
  </si>
  <si>
    <t>K1-Bi2</t>
  </si>
  <si>
    <t>K2-Bi0</t>
  </si>
  <si>
    <t>K2-Bi1</t>
  </si>
  <si>
    <t>K2-Bi2</t>
  </si>
  <si>
    <t>K3-Bi0</t>
  </si>
  <si>
    <t>K3-Bi1</t>
  </si>
  <si>
    <t>K3-Bi2</t>
  </si>
  <si>
    <t>K1-Bi3</t>
  </si>
  <si>
    <t>K2-Bi3</t>
  </si>
  <si>
    <t>K3-Bi3</t>
  </si>
  <si>
    <t>K4-Bi3</t>
  </si>
  <si>
    <t>K4-Bi0</t>
  </si>
  <si>
    <t>K4-Bi1</t>
  </si>
  <si>
    <t>K4-Bi2</t>
  </si>
  <si>
    <t>1ms-Takt</t>
  </si>
  <si>
    <t>K5-Bi0</t>
  </si>
  <si>
    <t>K6-Bi0</t>
  </si>
  <si>
    <t>K7-Bi0</t>
  </si>
  <si>
    <t>K8-Bi0</t>
  </si>
  <si>
    <t xml:space="preserve">  Kp1</t>
  </si>
  <si>
    <t xml:space="preserve">  Kp2</t>
  </si>
  <si>
    <t xml:space="preserve">  Kp3</t>
  </si>
  <si>
    <t xml:space="preserve">  Kp4 </t>
  </si>
  <si>
    <t xml:space="preserve">  Kp5 </t>
  </si>
  <si>
    <t xml:space="preserve">  Kp6 </t>
  </si>
  <si>
    <t xml:space="preserve">  Kp7 </t>
  </si>
  <si>
    <t xml:space="preserve">  Kp8 </t>
  </si>
  <si>
    <t>K5-Bi1</t>
  </si>
  <si>
    <t>K6-Bi1</t>
  </si>
  <si>
    <t>K7-Bi1</t>
  </si>
  <si>
    <t>K8-Bi1</t>
  </si>
  <si>
    <t>X</t>
  </si>
  <si>
    <t>K5-Ri2</t>
  </si>
  <si>
    <t>K6-Ri2</t>
  </si>
  <si>
    <t>K7-Bi2</t>
  </si>
  <si>
    <t xml:space="preserve">      X  </t>
  </si>
  <si>
    <t>K-K6</t>
  </si>
  <si>
    <t xml:space="preserve">&lt; K5-RB0  </t>
  </si>
  <si>
    <t xml:space="preserve">&lt; K5-RB1  </t>
  </si>
  <si>
    <t xml:space="preserve">&lt; K5-RB2 </t>
  </si>
  <si>
    <t xml:space="preserve">&lt; K6-RB0  </t>
  </si>
  <si>
    <t xml:space="preserve">&lt; K6-RB1  </t>
  </si>
  <si>
    <t xml:space="preserve">&lt; K6-RB2  </t>
  </si>
  <si>
    <t xml:space="preserve">&lt; K7-RB0  </t>
  </si>
  <si>
    <t>&lt; K7-RB1</t>
  </si>
  <si>
    <t xml:space="preserve">&lt; K7-RB2  </t>
  </si>
  <si>
    <t xml:space="preserve">&lt; K8-RB0  </t>
  </si>
  <si>
    <t xml:space="preserve">&lt; R8-RB1  </t>
  </si>
  <si>
    <t xml:space="preserve">&lt; K8-RB2  </t>
  </si>
  <si>
    <t xml:space="preserve">  K1-M &gt;</t>
  </si>
  <si>
    <t xml:space="preserve">  K2-M &gt;</t>
  </si>
  <si>
    <t xml:space="preserve">  K4-M &gt;</t>
  </si>
  <si>
    <t xml:space="preserve">  K3-M &gt;</t>
  </si>
  <si>
    <t xml:space="preserve">  K5-M &gt;</t>
  </si>
  <si>
    <t xml:space="preserve">  K6-M &gt;</t>
  </si>
  <si>
    <t xml:space="preserve">  K7-M &gt;</t>
  </si>
  <si>
    <t xml:space="preserve">  K8-M &gt;</t>
  </si>
  <si>
    <t xml:space="preserve">  / K1-B0 \  </t>
  </si>
  <si>
    <t xml:space="preserve">  / K1-B1 \  </t>
  </si>
  <si>
    <t xml:space="preserve">  / K1-B2 \  </t>
  </si>
  <si>
    <t xml:space="preserve">  / K2-B0 \  </t>
  </si>
  <si>
    <t xml:space="preserve">  / K2-B1 \  </t>
  </si>
  <si>
    <t xml:space="preserve">  / K2-B2 \  </t>
  </si>
  <si>
    <t xml:space="preserve">  / K3-B0 \  </t>
  </si>
  <si>
    <t xml:space="preserve">  / K3-B1 \  </t>
  </si>
  <si>
    <t xml:space="preserve">  / K3-B2 \  </t>
  </si>
  <si>
    <t xml:space="preserve">  / K4-B0 \  </t>
  </si>
  <si>
    <t xml:space="preserve">  / K4-B1 \  </t>
  </si>
  <si>
    <t xml:space="preserve">  / K4-B2 \  </t>
  </si>
  <si>
    <t xml:space="preserve">  / K5-B0 \  </t>
  </si>
  <si>
    <t xml:space="preserve">  / K5-B1 \  </t>
  </si>
  <si>
    <t xml:space="preserve">  / K5-B2 \  </t>
  </si>
  <si>
    <t xml:space="preserve">  / K6-B0 \  </t>
  </si>
  <si>
    <t xml:space="preserve">  / K6-B1 \  </t>
  </si>
  <si>
    <t xml:space="preserve">  / K6-B2 \  </t>
  </si>
  <si>
    <t xml:space="preserve">  / K7-B0 \  </t>
  </si>
  <si>
    <t xml:space="preserve">  / K7-B1 \  </t>
  </si>
  <si>
    <t xml:space="preserve">  / K7-B2 \  </t>
  </si>
  <si>
    <t xml:space="preserve">  / K8-B0 \  </t>
  </si>
  <si>
    <t xml:space="preserve">  / K8-B1 \  </t>
  </si>
  <si>
    <t xml:space="preserve">  / K8-B2 \  </t>
  </si>
  <si>
    <t xml:space="preserve">  / K1-B+ \  </t>
  </si>
  <si>
    <t xml:space="preserve">  / K5-B- \   </t>
  </si>
  <si>
    <t xml:space="preserve">  / K2-B+ \  </t>
  </si>
  <si>
    <t xml:space="preserve">  / K6-B- \   </t>
  </si>
  <si>
    <t xml:space="preserve">  / K3-B+ \  </t>
  </si>
  <si>
    <t xml:space="preserve">  / K7-B- \  </t>
  </si>
  <si>
    <t xml:space="preserve">  / K4-B+ \  </t>
  </si>
  <si>
    <t xml:space="preserve">  / K8-B- \  </t>
  </si>
  <si>
    <t xml:space="preserve">  / K2-RB3 \  </t>
  </si>
  <si>
    <t xml:space="preserve">  / K3-RB3 \  </t>
  </si>
  <si>
    <t xml:space="preserve">  / K5-RB3 \  </t>
  </si>
  <si>
    <t xml:space="preserve">  / K6-RB3 \  </t>
  </si>
  <si>
    <t xml:space="preserve">  / K8-RB3 \  </t>
  </si>
  <si>
    <t xml:space="preserve">   / K8-Rp-\   </t>
  </si>
  <si>
    <t xml:space="preserve">   / K7-Rp-\   </t>
  </si>
  <si>
    <t xml:space="preserve">   / K6-Rp-\   </t>
  </si>
  <si>
    <t xml:space="preserve">   / K5-Rp-\ </t>
  </si>
  <si>
    <t xml:space="preserve">   / K4-Rp- \ </t>
  </si>
  <si>
    <t xml:space="preserve">   / K3-Rp- \  </t>
  </si>
  <si>
    <t xml:space="preserve">   / K2-Rp-\  </t>
  </si>
  <si>
    <t xml:space="preserve">   / K1-Rp- \ </t>
  </si>
  <si>
    <t>K5-Bi3</t>
  </si>
  <si>
    <t>K6-Bi3</t>
  </si>
  <si>
    <t>K7-Bi3</t>
  </si>
  <si>
    <t>K8-Bi3</t>
  </si>
  <si>
    <t xml:space="preserve">  / K7-RB3 \  </t>
  </si>
  <si>
    <t xml:space="preserve">  / K4-RB3 \  </t>
  </si>
  <si>
    <t xml:space="preserve">  / K1-RB3 \  </t>
  </si>
  <si>
    <t xml:space="preserve">  Kl4  &lt;  '   </t>
  </si>
  <si>
    <t xml:space="preserve">  Kl3 &lt; '  </t>
  </si>
  <si>
    <t xml:space="preserve">  Kl2 &lt; '  </t>
  </si>
  <si>
    <t>&lt; K5-RB3</t>
  </si>
  <si>
    <t>&lt; K6-RB3</t>
  </si>
  <si>
    <t>&lt; K7-RB3</t>
  </si>
  <si>
    <t>&lt; K8-RB3</t>
  </si>
  <si>
    <t xml:space="preserve">      / X  \ </t>
  </si>
  <si>
    <r>
      <t xml:space="preserve">      </t>
    </r>
    <r>
      <rPr>
        <sz val="11"/>
        <rFont val="Arial"/>
        <family val="2"/>
      </rPr>
      <t>┬</t>
    </r>
    <r>
      <rPr>
        <sz val="11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</si>
</sst>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8"/>
      <name val="Calibri"/>
      <family val="2"/>
      <scheme val="minor"/>
    </font>
    <font>
      <sz val="11"/>
      <color rgb="FF33CCFF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sz val="11"/>
      <color rgb="FFCCFFFF"/>
      <name val="Calibri"/>
      <family val="2"/>
      <scheme val="minor"/>
    </font>
    <font>
      <sz val="11"/>
      <color rgb="FF00FFFF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DD97DD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7" tint="0.39994506668294322"/>
      <name val="Calibri"/>
      <family val="2"/>
      <scheme val="minor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quotePrefix="1"/>
    <xf numFmtId="0" fontId="0" fillId="0" borderId="0" xfId="0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0" fillId="0" borderId="0" xfId="0" quotePrefix="1" applyBorder="1" applyAlignment="1">
      <alignment vertical="center" wrapText="1"/>
    </xf>
    <xf numFmtId="0" fontId="8" fillId="0" borderId="2" xfId="0" applyFont="1" applyBorder="1"/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/>
    <xf numFmtId="0" fontId="4" fillId="0" borderId="0" xfId="0" applyFont="1" applyBorder="1" applyAlignment="1">
      <alignment vertical="center" wrapText="1"/>
    </xf>
    <xf numFmtId="0" fontId="13" fillId="0" borderId="0" xfId="0" quotePrefix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quotePrefix="1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49" fontId="0" fillId="2" borderId="0" xfId="0" applyNumberForma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3" fillId="0" borderId="0" xfId="0" applyFont="1"/>
    <xf numFmtId="0" fontId="3" fillId="0" borderId="1" xfId="0" applyFont="1" applyBorder="1"/>
    <xf numFmtId="0" fontId="1" fillId="0" borderId="2" xfId="0" quotePrefix="1" applyFont="1" applyBorder="1" applyAlignment="1">
      <alignment vertical="center" wrapText="1"/>
    </xf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8" xfId="0" quotePrefix="1" applyBorder="1" applyAlignment="1">
      <alignment horizontal="center"/>
    </xf>
    <xf numFmtId="0" fontId="0" fillId="0" borderId="11" xfId="0" applyBorder="1"/>
    <xf numFmtId="0" fontId="0" fillId="5" borderId="10" xfId="0" applyFill="1" applyBorder="1"/>
    <xf numFmtId="0" fontId="0" fillId="0" borderId="12" xfId="0" applyBorder="1"/>
    <xf numFmtId="0" fontId="0" fillId="0" borderId="12" xfId="0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9" xfId="0" applyBorder="1"/>
    <xf numFmtId="0" fontId="0" fillId="0" borderId="2" xfId="0" quotePrefix="1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quotePrefix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0" xfId="0" applyFill="1" applyBorder="1"/>
    <xf numFmtId="0" fontId="0" fillId="4" borderId="10" xfId="0" applyFill="1" applyBorder="1"/>
    <xf numFmtId="0" fontId="0" fillId="0" borderId="20" xfId="0" applyBorder="1" applyAlignment="1">
      <alignment horizontal="center"/>
    </xf>
    <xf numFmtId="0" fontId="0" fillId="2" borderId="19" xfId="0" applyFill="1" applyBorder="1"/>
    <xf numFmtId="0" fontId="0" fillId="4" borderId="19" xfId="0" applyFill="1" applyBorder="1"/>
    <xf numFmtId="0" fontId="0" fillId="5" borderId="19" xfId="0" applyFill="1" applyBorder="1"/>
    <xf numFmtId="0" fontId="0" fillId="2" borderId="21" xfId="0" applyFill="1" applyBorder="1"/>
    <xf numFmtId="0" fontId="0" fillId="2" borderId="6" xfId="0" applyFill="1" applyBorder="1"/>
    <xf numFmtId="0" fontId="0" fillId="5" borderId="6" xfId="0" applyFill="1" applyBorder="1"/>
    <xf numFmtId="0" fontId="0" fillId="4" borderId="6" xfId="0" applyFill="1" applyBorder="1"/>
    <xf numFmtId="0" fontId="14" fillId="0" borderId="2" xfId="0" applyFont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quotePrefix="1" applyFont="1" applyBorder="1" applyAlignment="1">
      <alignment vertical="center" wrapText="1"/>
    </xf>
    <xf numFmtId="0" fontId="19" fillId="0" borderId="0" xfId="0" quotePrefix="1" applyFont="1" applyBorder="1" applyAlignment="1">
      <alignment vertical="center" wrapText="1"/>
    </xf>
    <xf numFmtId="0" fontId="19" fillId="0" borderId="2" xfId="0" quotePrefix="1" applyFont="1" applyBorder="1" applyAlignment="1">
      <alignment vertical="center" wrapText="1"/>
    </xf>
    <xf numFmtId="0" fontId="18" fillId="0" borderId="2" xfId="0" quotePrefix="1" applyFont="1" applyBorder="1" applyAlignment="1">
      <alignment vertical="center" wrapText="1"/>
    </xf>
    <xf numFmtId="49" fontId="0" fillId="0" borderId="0" xfId="0" quotePrefix="1" applyNumberForma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quotePrefix="1" applyFont="1" applyBorder="1" applyAlignment="1">
      <alignment vertical="center" wrapText="1"/>
    </xf>
    <xf numFmtId="0" fontId="20" fillId="0" borderId="0" xfId="0" quotePrefix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8" fillId="0" borderId="0" xfId="0" quotePrefix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21" fillId="7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5" fillId="7" borderId="0" xfId="0" applyFont="1" applyFill="1" applyBorder="1" applyAlignment="1">
      <alignment vertical="center" wrapText="1"/>
    </xf>
    <xf numFmtId="0" fontId="1" fillId="7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vertical="center" wrapText="1"/>
    </xf>
    <xf numFmtId="0" fontId="0" fillId="7" borderId="0" xfId="0" applyFill="1" applyBorder="1" applyAlignment="1">
      <alignment vertical="center" wrapText="1"/>
    </xf>
    <xf numFmtId="0" fontId="13" fillId="7" borderId="0" xfId="0" quotePrefix="1" applyFont="1" applyFill="1" applyBorder="1" applyAlignment="1">
      <alignment vertical="center" wrapText="1"/>
    </xf>
    <xf numFmtId="0" fontId="20" fillId="8" borderId="2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vertical="center" wrapText="1"/>
    </xf>
    <xf numFmtId="0" fontId="9" fillId="7" borderId="0" xfId="0" quotePrefix="1" applyFont="1" applyFill="1" applyBorder="1" applyAlignment="1">
      <alignment vertical="center" wrapText="1"/>
    </xf>
    <xf numFmtId="0" fontId="1" fillId="7" borderId="0" xfId="0" quotePrefix="1" applyFont="1" applyFill="1" applyBorder="1" applyAlignment="1">
      <alignment vertical="center" wrapText="1"/>
    </xf>
    <xf numFmtId="0" fontId="4" fillId="7" borderId="0" xfId="0" quotePrefix="1" applyFont="1" applyFill="1" applyBorder="1" applyAlignment="1">
      <alignment vertical="center" wrapText="1"/>
    </xf>
    <xf numFmtId="0" fontId="3" fillId="7" borderId="0" xfId="0" applyFont="1" applyFill="1" applyBorder="1" applyAlignment="1">
      <alignment vertical="center" wrapText="1"/>
    </xf>
    <xf numFmtId="0" fontId="5" fillId="8" borderId="0" xfId="0" applyFont="1" applyFill="1" applyBorder="1" applyAlignment="1">
      <alignment vertical="center" wrapText="1"/>
    </xf>
    <xf numFmtId="0" fontId="12" fillId="7" borderId="0" xfId="0" applyFont="1" applyFill="1" applyBorder="1"/>
    <xf numFmtId="0" fontId="3" fillId="7" borderId="2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1" fillId="7" borderId="2" xfId="0" quotePrefix="1" applyFont="1" applyFill="1" applyBorder="1" applyAlignment="1">
      <alignment vertical="center" wrapText="1"/>
    </xf>
    <xf numFmtId="0" fontId="14" fillId="7" borderId="0" xfId="0" applyFont="1" applyFill="1" applyBorder="1" applyAlignment="1">
      <alignment vertical="center" wrapText="1"/>
    </xf>
    <xf numFmtId="0" fontId="8" fillId="7" borderId="0" xfId="0" applyFont="1" applyFill="1" applyBorder="1"/>
    <xf numFmtId="0" fontId="8" fillId="7" borderId="2" xfId="0" applyFont="1" applyFill="1" applyBorder="1"/>
    <xf numFmtId="0" fontId="19" fillId="7" borderId="0" xfId="0" quotePrefix="1" applyFont="1" applyFill="1" applyBorder="1" applyAlignment="1">
      <alignment vertical="center" wrapText="1"/>
    </xf>
    <xf numFmtId="0" fontId="11" fillId="8" borderId="0" xfId="0" applyFont="1" applyFill="1" applyBorder="1" applyAlignment="1">
      <alignment vertical="center" wrapText="1"/>
    </xf>
    <xf numFmtId="0" fontId="7" fillId="8" borderId="0" xfId="0" applyFont="1" applyFill="1" applyBorder="1" applyAlignment="1">
      <alignment vertical="center" wrapText="1"/>
    </xf>
    <xf numFmtId="0" fontId="16" fillId="6" borderId="4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33CCFF"/>
      <color rgb="FFFF00FF"/>
      <color rgb="FFDD97DD"/>
      <color rgb="FF00FF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5"/>
  <sheetViews>
    <sheetView tabSelected="1" topLeftCell="G1" zoomScale="102" zoomScaleNormal="102" workbookViewId="0">
      <pane ySplit="2" topLeftCell="A3" activePane="bottomLeft" state="frozen"/>
      <selection pane="bottomLeft" activeCell="S89" sqref="S89"/>
    </sheetView>
  </sheetViews>
  <sheetFormatPr baseColWidth="10" defaultRowHeight="15" x14ac:dyDescent="0.25"/>
  <cols>
    <col min="1" max="1" width="5.5703125" style="2" customWidth="1"/>
    <col min="3" max="3" width="11.42578125" style="16"/>
    <col min="4" max="4" width="13.7109375" style="29" customWidth="1"/>
    <col min="6" max="6" width="11.42578125" style="16"/>
    <col min="7" max="7" width="14" style="29" customWidth="1"/>
    <col min="9" max="9" width="11.42578125" style="16"/>
    <col min="10" max="10" width="13.5703125" style="16" customWidth="1"/>
    <col min="11" max="11" width="11.5703125" style="16"/>
    <col min="12" max="12" width="14.140625" style="29" customWidth="1"/>
    <col min="13" max="14" width="11.5703125" style="16"/>
    <col min="16" max="16" width="11.42578125" style="16"/>
    <col min="17" max="17" width="12.7109375" style="16" customWidth="1"/>
    <col min="18" max="19" width="11.42578125" style="16"/>
    <col min="20" max="20" width="5.140625" customWidth="1"/>
    <col min="21" max="21" width="94.85546875" customWidth="1"/>
    <col min="24" max="24" width="5.85546875" customWidth="1"/>
    <col min="25" max="25" width="5" customWidth="1"/>
    <col min="26" max="26" width="5.42578125" customWidth="1"/>
  </cols>
  <sheetData>
    <row r="1" spans="1:33" ht="15" customHeight="1" x14ac:dyDescent="0.25">
      <c r="A1" s="5" t="s">
        <v>0</v>
      </c>
      <c r="B1" s="5"/>
      <c r="C1" s="17"/>
      <c r="D1" s="18" t="s">
        <v>1</v>
      </c>
      <c r="E1" s="8" t="s">
        <v>2</v>
      </c>
      <c r="F1" s="8"/>
      <c r="G1" s="18" t="s">
        <v>3</v>
      </c>
      <c r="H1" s="6" t="s">
        <v>161</v>
      </c>
      <c r="I1" s="8"/>
      <c r="J1" s="8" t="s">
        <v>199</v>
      </c>
      <c r="K1" s="8"/>
      <c r="L1" s="8"/>
      <c r="M1" s="8"/>
      <c r="N1" s="18"/>
      <c r="O1" s="6" t="s">
        <v>162</v>
      </c>
      <c r="P1" s="44"/>
      <c r="Q1" s="18" t="s">
        <v>163</v>
      </c>
      <c r="R1" s="8"/>
      <c r="S1" s="8" t="s">
        <v>196</v>
      </c>
      <c r="T1" s="9"/>
      <c r="U1" s="49" t="str">
        <f>CONCATENATE("^ ",A1," ^ ",B1," ^ ",D1," ^ ",E1," ^ ",G1," ^ ",H1," ^ ",I1,J1," ^^^ ",O1," ^ ",Q1," ^ ",S1," ^ ")</f>
        <v xml:space="preserve">^ VG1 ^  ^ SubDback ^ VG2 ^ Backextend ^ VG3 ^   MDR-IO     ^^^ VG4 ^ Front ^ RP-Board ^ </v>
      </c>
    </row>
    <row r="2" spans="1:33" ht="15" customHeight="1" x14ac:dyDescent="0.25">
      <c r="A2" s="5" t="s">
        <v>4</v>
      </c>
      <c r="B2" s="5"/>
      <c r="C2" s="17"/>
      <c r="D2" s="18" t="s">
        <v>5</v>
      </c>
      <c r="E2" s="8" t="s">
        <v>4</v>
      </c>
      <c r="F2" s="8"/>
      <c r="G2" s="18"/>
      <c r="H2" s="6" t="s">
        <v>4</v>
      </c>
      <c r="I2" s="8"/>
      <c r="J2" s="8" t="s">
        <v>200</v>
      </c>
      <c r="K2" s="8"/>
      <c r="L2" s="8" t="s">
        <v>356</v>
      </c>
      <c r="M2" s="8"/>
      <c r="N2" s="18" t="s">
        <v>355</v>
      </c>
      <c r="O2" s="6" t="s">
        <v>4</v>
      </c>
      <c r="P2" s="44"/>
      <c r="Q2" s="18"/>
      <c r="R2" s="8"/>
      <c r="S2" s="8"/>
      <c r="T2" s="9"/>
      <c r="U2" s="49" t="str">
        <f>CONCATENATE("^ ",A2," ^ ",B2," ^ ",D2," ^ ",E2," ^ ",G2," ^ ",H2," ^ ",I2,J2," ^ ",K2,L2," ^ ",M2,N2," ^ ",O2," ^ ",Q2," ^ ",S12," ^ ")</f>
        <v xml:space="preserve">^ Pin ^  ^ Signal ^ Pin ^  ^ Pin ^   &lt; hinten   ^   vorne %%^%%  ^ Seite&gt; ^ Pin ^  ^  ^ </v>
      </c>
    </row>
    <row r="3" spans="1:33" x14ac:dyDescent="0.25">
      <c r="A3" s="3">
        <v>1</v>
      </c>
      <c r="B3" s="4" t="s">
        <v>100</v>
      </c>
      <c r="C3" s="19" t="s">
        <v>186</v>
      </c>
      <c r="D3" s="102" t="s">
        <v>6</v>
      </c>
      <c r="E3" s="13" t="s">
        <v>100</v>
      </c>
      <c r="F3" s="13" t="s">
        <v>186</v>
      </c>
      <c r="G3" s="20" t="s">
        <v>6</v>
      </c>
      <c r="H3" s="1" t="s">
        <v>100</v>
      </c>
      <c r="I3" s="13" t="s">
        <v>186</v>
      </c>
      <c r="J3" s="109" t="s">
        <v>6</v>
      </c>
      <c r="K3" s="35"/>
      <c r="L3" s="118" t="s">
        <v>476</v>
      </c>
      <c r="M3" s="111" t="s">
        <v>186</v>
      </c>
      <c r="N3" s="109" t="s">
        <v>6</v>
      </c>
      <c r="O3" s="1" t="s">
        <v>100</v>
      </c>
      <c r="P3" s="19" t="s">
        <v>186</v>
      </c>
      <c r="Q3" s="20" t="s">
        <v>6</v>
      </c>
      <c r="R3" s="35"/>
      <c r="S3" s="35"/>
      <c r="T3" s="10"/>
      <c r="U3" s="49" t="str">
        <f>CONCATENATE("| ",A3," | ",B3," | ",C3,D3," | ",E3," | ",F3,G3," | ",H3," | ",I3,J3," | ",K3,L3," | ",M3,N3," | ",O3," | ",P3,Q3," | ",R3,S3," | ")</f>
        <v xml:space="preserve">| 1 | 1a | @#FF0000:+15V | 1a | @#FF0000:+15V | 1a | @#FF0000:+15V |       / X  \  | @#FF0000:+15V | 1a | @#FF0000:+15V |  | </v>
      </c>
    </row>
    <row r="4" spans="1:33" x14ac:dyDescent="0.25">
      <c r="A4" s="3" t="s">
        <v>103</v>
      </c>
      <c r="B4" s="4" t="s">
        <v>101</v>
      </c>
      <c r="C4" s="19" t="s">
        <v>186</v>
      </c>
      <c r="D4" s="20" t="s">
        <v>7</v>
      </c>
      <c r="E4" s="13" t="s">
        <v>101</v>
      </c>
      <c r="F4" s="13" t="s">
        <v>186</v>
      </c>
      <c r="G4" s="20" t="s">
        <v>7</v>
      </c>
      <c r="H4" s="1" t="s">
        <v>101</v>
      </c>
      <c r="I4" s="13" t="s">
        <v>186</v>
      </c>
      <c r="J4" s="109" t="s">
        <v>7</v>
      </c>
      <c r="K4" s="35"/>
      <c r="L4" s="118" t="s">
        <v>476</v>
      </c>
      <c r="M4" s="111" t="s">
        <v>186</v>
      </c>
      <c r="N4" s="109" t="s">
        <v>7</v>
      </c>
      <c r="O4" s="1" t="s">
        <v>101</v>
      </c>
      <c r="P4" s="19" t="s">
        <v>186</v>
      </c>
      <c r="Q4" s="20" t="s">
        <v>7</v>
      </c>
      <c r="R4" s="35"/>
      <c r="S4" s="35"/>
      <c r="T4" s="10"/>
      <c r="U4" s="49" t="str">
        <f t="shared" ref="U4:U32" si="0">CONCATENATE("| ",A4," | ",B4," | ",C4,D4," | ",E4," | ",F4,G4," | ",H4," | ",I4,J4," | ",K4,L4," | ",M4,N4," | ",O4," | ",P4,Q4," | ",R4,S4," | ")</f>
        <v xml:space="preserve">| ::: | 1b | @#FF0000:+5V | 1b | @#FF0000:+5V | 1b | @#FF0000:+5V |       / X  \  | @#FF0000:+5V | 1b | @#FF0000:+5V |  | </v>
      </c>
      <c r="X4" t="s">
        <v>173</v>
      </c>
      <c r="Y4" t="s">
        <v>174</v>
      </c>
      <c r="Z4" t="s">
        <v>175</v>
      </c>
      <c r="AE4" t="s">
        <v>128</v>
      </c>
      <c r="AG4" s="1" t="s">
        <v>144</v>
      </c>
    </row>
    <row r="5" spans="1:33" x14ac:dyDescent="0.25">
      <c r="A5" s="3" t="s">
        <v>103</v>
      </c>
      <c r="B5" s="4" t="s">
        <v>102</v>
      </c>
      <c r="C5" s="19" t="s">
        <v>186</v>
      </c>
      <c r="D5" s="51" t="s">
        <v>204</v>
      </c>
      <c r="E5" s="13" t="s">
        <v>102</v>
      </c>
      <c r="F5" s="13" t="s">
        <v>186</v>
      </c>
      <c r="G5" s="51" t="s">
        <v>204</v>
      </c>
      <c r="H5" s="1" t="s">
        <v>102</v>
      </c>
      <c r="I5" s="13" t="s">
        <v>186</v>
      </c>
      <c r="J5" s="123" t="s">
        <v>204</v>
      </c>
      <c r="K5" s="13"/>
      <c r="L5" s="118" t="s">
        <v>476</v>
      </c>
      <c r="M5" s="13" t="s">
        <v>186</v>
      </c>
      <c r="N5" s="123" t="s">
        <v>204</v>
      </c>
      <c r="O5" s="1" t="s">
        <v>102</v>
      </c>
      <c r="P5" s="19" t="s">
        <v>186</v>
      </c>
      <c r="Q5" s="51" t="s">
        <v>204</v>
      </c>
      <c r="R5" s="36"/>
      <c r="S5" s="36"/>
      <c r="T5" s="10"/>
      <c r="U5" s="49" t="str">
        <f t="shared" si="0"/>
        <v xml:space="preserve">| ::: | 1c | @#FF0000:+3,3V | 1c | @#FF0000:+3,3V | 1c | @#FF0000:+3,3V |       / X  \  | @#FF0000:+3,3V | 1c | @#FF0000:+3,3V |  | </v>
      </c>
      <c r="W5" t="s">
        <v>172</v>
      </c>
      <c r="X5" t="s">
        <v>176</v>
      </c>
      <c r="Y5" t="s">
        <v>177</v>
      </c>
      <c r="Z5" s="12" t="s">
        <v>179</v>
      </c>
      <c r="AE5" t="s">
        <v>129</v>
      </c>
      <c r="AG5" s="1" t="s">
        <v>145</v>
      </c>
    </row>
    <row r="6" spans="1:33" x14ac:dyDescent="0.25">
      <c r="A6" s="3">
        <v>2</v>
      </c>
      <c r="B6" s="4" t="s">
        <v>9</v>
      </c>
      <c r="C6" s="19" t="s">
        <v>188</v>
      </c>
      <c r="D6" s="103" t="s">
        <v>104</v>
      </c>
      <c r="E6" s="13" t="s">
        <v>9</v>
      </c>
      <c r="F6" s="30" t="s">
        <v>188</v>
      </c>
      <c r="G6" s="21" t="s">
        <v>104</v>
      </c>
      <c r="H6" s="1" t="s">
        <v>9</v>
      </c>
      <c r="I6" s="99" t="s">
        <v>188</v>
      </c>
      <c r="J6" s="106" t="s">
        <v>104</v>
      </c>
      <c r="K6" s="41" t="s">
        <v>195</v>
      </c>
      <c r="L6" s="112" t="s">
        <v>417</v>
      </c>
      <c r="M6" s="98" t="s">
        <v>357</v>
      </c>
      <c r="N6" s="113" t="s">
        <v>358</v>
      </c>
      <c r="O6" s="1" t="s">
        <v>9</v>
      </c>
      <c r="P6" s="98" t="s">
        <v>357</v>
      </c>
      <c r="Q6" s="113" t="s">
        <v>358</v>
      </c>
      <c r="R6" s="37"/>
      <c r="S6" s="37"/>
      <c r="T6" s="10"/>
      <c r="U6" s="49" t="str">
        <f t="shared" si="0"/>
        <v xml:space="preserve">| 2 | 2a | @#A0C0FF:K1-RB0 | 2a | @#A0C0FF:K1-RB0 | 2a | @#A0C0FF:K1-RB0 | @#C0E0FF:  / K1-B0 \   | @#B0D0FF:K1-Bi0 | 2a | @#B0D0FF:K1-Bi0 |  | </v>
      </c>
      <c r="W6" t="s">
        <v>178</v>
      </c>
      <c r="X6" t="s">
        <v>176</v>
      </c>
      <c r="Y6" t="s">
        <v>176</v>
      </c>
      <c r="Z6" s="12" t="s">
        <v>179</v>
      </c>
      <c r="AE6" t="s">
        <v>130</v>
      </c>
      <c r="AG6" s="1" t="s">
        <v>146</v>
      </c>
    </row>
    <row r="7" spans="1:33" x14ac:dyDescent="0.25">
      <c r="A7" s="3" t="s">
        <v>103</v>
      </c>
      <c r="B7" s="4" t="s">
        <v>10</v>
      </c>
      <c r="C7" s="19" t="s">
        <v>188</v>
      </c>
      <c r="D7" s="21" t="s">
        <v>105</v>
      </c>
      <c r="E7" s="13" t="s">
        <v>10</v>
      </c>
      <c r="F7" s="13" t="s">
        <v>188</v>
      </c>
      <c r="G7" s="21" t="s">
        <v>105</v>
      </c>
      <c r="H7" s="1" t="s">
        <v>10</v>
      </c>
      <c r="I7" s="99" t="s">
        <v>188</v>
      </c>
      <c r="J7" s="106" t="s">
        <v>105</v>
      </c>
      <c r="K7" s="41" t="s">
        <v>195</v>
      </c>
      <c r="L7" s="112" t="s">
        <v>418</v>
      </c>
      <c r="M7" s="98" t="s">
        <v>357</v>
      </c>
      <c r="N7" s="113" t="s">
        <v>359</v>
      </c>
      <c r="O7" s="1" t="s">
        <v>10</v>
      </c>
      <c r="P7" s="98" t="s">
        <v>357</v>
      </c>
      <c r="Q7" s="113" t="s">
        <v>359</v>
      </c>
      <c r="R7" s="37"/>
      <c r="S7" s="37"/>
      <c r="T7" s="10"/>
      <c r="U7" s="49" t="str">
        <f t="shared" si="0"/>
        <v xml:space="preserve">| ::: | 2b | @#A0C0FF:K1-RB1 | 2b | @#A0C0FF:K1-RB1 | 2b | @#A0C0FF:K1-RB1 | @#C0E0FF:  / K1-B1 \   | @#B0D0FF:K1-Bi1 | 2b | @#B0D0FF:K1-Bi1 |  | </v>
      </c>
      <c r="W7" t="s">
        <v>187</v>
      </c>
      <c r="X7" t="s">
        <v>177</v>
      </c>
      <c r="Y7" t="s">
        <v>177</v>
      </c>
      <c r="Z7" s="12" t="s">
        <v>179</v>
      </c>
      <c r="AE7" t="s">
        <v>131</v>
      </c>
      <c r="AG7" s="1" t="s">
        <v>147</v>
      </c>
    </row>
    <row r="8" spans="1:33" x14ac:dyDescent="0.25">
      <c r="A8" s="3" t="s">
        <v>103</v>
      </c>
      <c r="B8" s="4" t="s">
        <v>11</v>
      </c>
      <c r="C8" s="19" t="s">
        <v>188</v>
      </c>
      <c r="D8" s="21" t="s">
        <v>106</v>
      </c>
      <c r="E8" s="13" t="s">
        <v>11</v>
      </c>
      <c r="F8" s="13" t="s">
        <v>188</v>
      </c>
      <c r="G8" s="21" t="s">
        <v>106</v>
      </c>
      <c r="H8" s="1" t="s">
        <v>11</v>
      </c>
      <c r="I8" s="99" t="s">
        <v>188</v>
      </c>
      <c r="J8" s="106" t="s">
        <v>106</v>
      </c>
      <c r="K8" s="42" t="s">
        <v>195</v>
      </c>
      <c r="L8" s="112" t="s">
        <v>419</v>
      </c>
      <c r="M8" s="98" t="s">
        <v>357</v>
      </c>
      <c r="N8" s="113" t="s">
        <v>360</v>
      </c>
      <c r="O8" s="1" t="s">
        <v>11</v>
      </c>
      <c r="P8" s="98" t="s">
        <v>357</v>
      </c>
      <c r="Q8" s="113" t="s">
        <v>360</v>
      </c>
      <c r="R8" s="37"/>
      <c r="S8" s="37"/>
      <c r="T8" s="10"/>
      <c r="U8" s="49" t="str">
        <f t="shared" si="0"/>
        <v xml:space="preserve">| ::: | 2c | @#A0C0FF:K1-RB2 | 2c | @#A0C0FF:K1-RB2 | 2c | @#A0C0FF:K1-RB2 | @#C0E0FF:  / K1-B2 \   | @#B0D0FF:K1-Bi2 | 2c | @#B0D0FF:K1-Bi2 |  | </v>
      </c>
      <c r="W8" t="s">
        <v>180</v>
      </c>
      <c r="X8" s="12" t="s">
        <v>179</v>
      </c>
      <c r="Y8" s="12" t="s">
        <v>179</v>
      </c>
      <c r="Z8" t="s">
        <v>176</v>
      </c>
      <c r="AE8" t="s">
        <v>132</v>
      </c>
      <c r="AG8" s="1" t="s">
        <v>148</v>
      </c>
    </row>
    <row r="9" spans="1:33" x14ac:dyDescent="0.25">
      <c r="A9" s="3">
        <v>3</v>
      </c>
      <c r="B9" s="4" t="s">
        <v>12</v>
      </c>
      <c r="C9" s="19" t="s">
        <v>188</v>
      </c>
      <c r="D9" s="103" t="s">
        <v>107</v>
      </c>
      <c r="E9" s="13" t="s">
        <v>12</v>
      </c>
      <c r="F9" s="13" t="s">
        <v>188</v>
      </c>
      <c r="G9" s="21" t="s">
        <v>107</v>
      </c>
      <c r="H9" s="1" t="s">
        <v>12</v>
      </c>
      <c r="I9" s="99" t="s">
        <v>188</v>
      </c>
      <c r="J9" s="106" t="s">
        <v>107</v>
      </c>
      <c r="K9" s="42" t="s">
        <v>195</v>
      </c>
      <c r="L9" s="112" t="s">
        <v>420</v>
      </c>
      <c r="M9" s="98" t="s">
        <v>357</v>
      </c>
      <c r="N9" s="113" t="s">
        <v>361</v>
      </c>
      <c r="O9" s="1" t="s">
        <v>12</v>
      </c>
      <c r="P9" s="98" t="s">
        <v>357</v>
      </c>
      <c r="Q9" s="113" t="s">
        <v>361</v>
      </c>
      <c r="R9" s="37"/>
      <c r="S9" s="37"/>
      <c r="T9" s="10"/>
      <c r="U9" s="49" t="str">
        <f t="shared" si="0"/>
        <v xml:space="preserve">| 3 | 3a | @#A0C0FF:K2-RB0 | 3a | @#A0C0FF:K2-RB0 | 3a | @#A0C0FF:K2-RB0 | @#C0E0FF:  / K2-B0 \   | @#B0D0FF:K2-Bi0 | 3a | @#B0D0FF:K2-Bi0 |  | </v>
      </c>
      <c r="W9" t="s">
        <v>181</v>
      </c>
      <c r="X9" s="12" t="s">
        <v>179</v>
      </c>
      <c r="Y9" t="s">
        <v>176</v>
      </c>
      <c r="Z9" s="12" t="s">
        <v>179</v>
      </c>
      <c r="AE9" t="s">
        <v>133</v>
      </c>
      <c r="AG9" s="1" t="s">
        <v>149</v>
      </c>
    </row>
    <row r="10" spans="1:33" x14ac:dyDescent="0.25">
      <c r="A10" s="3" t="s">
        <v>103</v>
      </c>
      <c r="B10" s="4" t="s">
        <v>13</v>
      </c>
      <c r="C10" s="19" t="s">
        <v>188</v>
      </c>
      <c r="D10" s="21" t="s">
        <v>108</v>
      </c>
      <c r="E10" s="13" t="s">
        <v>13</v>
      </c>
      <c r="F10" s="13" t="s">
        <v>188</v>
      </c>
      <c r="G10" s="21" t="s">
        <v>108</v>
      </c>
      <c r="H10" s="1" t="s">
        <v>13</v>
      </c>
      <c r="I10" s="99" t="s">
        <v>188</v>
      </c>
      <c r="J10" s="106" t="s">
        <v>108</v>
      </c>
      <c r="K10" s="42" t="s">
        <v>195</v>
      </c>
      <c r="L10" s="112" t="s">
        <v>421</v>
      </c>
      <c r="M10" s="98" t="s">
        <v>357</v>
      </c>
      <c r="N10" s="113" t="s">
        <v>362</v>
      </c>
      <c r="O10" s="1" t="s">
        <v>13</v>
      </c>
      <c r="P10" s="98" t="s">
        <v>357</v>
      </c>
      <c r="Q10" s="113" t="s">
        <v>362</v>
      </c>
      <c r="R10" s="37"/>
      <c r="S10" s="37"/>
      <c r="T10" s="10"/>
      <c r="U10" s="49" t="str">
        <f t="shared" si="0"/>
        <v xml:space="preserve">| ::: | 3b | @#A0C0FF:K2-RB1 | 3b | @#A0C0FF:K2-RB1 | 3b | @#A0C0FF:K2-RB1 | @#C0E0FF:  / K2-B1 \   | @#B0D0FF:K2-Bi1 | 3b | @#B0D0FF:K2-Bi1 |  | </v>
      </c>
      <c r="W10" t="s">
        <v>182</v>
      </c>
      <c r="X10" t="s">
        <v>176</v>
      </c>
      <c r="Y10" s="12" t="s">
        <v>179</v>
      </c>
      <c r="Z10" s="12" t="s">
        <v>179</v>
      </c>
      <c r="AE10" t="s">
        <v>134</v>
      </c>
      <c r="AG10" s="1" t="s">
        <v>150</v>
      </c>
    </row>
    <row r="11" spans="1:33" x14ac:dyDescent="0.25">
      <c r="A11" s="3" t="s">
        <v>103</v>
      </c>
      <c r="B11" s="4" t="s">
        <v>14</v>
      </c>
      <c r="C11" s="19" t="s">
        <v>188</v>
      </c>
      <c r="D11" s="21" t="s">
        <v>109</v>
      </c>
      <c r="E11" s="13" t="s">
        <v>14</v>
      </c>
      <c r="F11" s="13" t="s">
        <v>188</v>
      </c>
      <c r="G11" s="21" t="s">
        <v>109</v>
      </c>
      <c r="H11" s="1" t="s">
        <v>14</v>
      </c>
      <c r="I11" s="99" t="s">
        <v>188</v>
      </c>
      <c r="J11" s="106" t="s">
        <v>109</v>
      </c>
      <c r="K11" s="42" t="s">
        <v>195</v>
      </c>
      <c r="L11" s="112" t="s">
        <v>422</v>
      </c>
      <c r="M11" s="98" t="s">
        <v>357</v>
      </c>
      <c r="N11" s="113" t="s">
        <v>363</v>
      </c>
      <c r="O11" s="1" t="s">
        <v>14</v>
      </c>
      <c r="P11" s="98" t="s">
        <v>357</v>
      </c>
      <c r="Q11" s="113" t="s">
        <v>363</v>
      </c>
      <c r="R11" s="37"/>
      <c r="S11" s="37"/>
      <c r="T11" s="10"/>
      <c r="U11" s="49" t="str">
        <f t="shared" si="0"/>
        <v xml:space="preserve">| ::: | 3c | @#A0C0FF:K2-RB2 | 3c | @#A0C0FF:K2-RB2 | 3c | @#A0C0FF:K2-RB2 | @#C0E0FF:  / K2-B2 \   | @#B0D0FF:K2-Bi2 | 3c | @#B0D0FF:K2-Bi2 |  | </v>
      </c>
      <c r="W11" t="s">
        <v>183</v>
      </c>
      <c r="X11" t="s">
        <v>176</v>
      </c>
      <c r="Y11" s="12" t="s">
        <v>179</v>
      </c>
      <c r="Z11" t="s">
        <v>176</v>
      </c>
      <c r="AE11" t="s">
        <v>135</v>
      </c>
      <c r="AG11" s="1" t="s">
        <v>151</v>
      </c>
    </row>
    <row r="12" spans="1:33" x14ac:dyDescent="0.25">
      <c r="A12" s="3">
        <v>4</v>
      </c>
      <c r="B12" s="4" t="s">
        <v>15</v>
      </c>
      <c r="C12" s="19" t="s">
        <v>188</v>
      </c>
      <c r="D12" s="103" t="s">
        <v>110</v>
      </c>
      <c r="E12" s="13" t="s">
        <v>15</v>
      </c>
      <c r="F12" s="13" t="s">
        <v>188</v>
      </c>
      <c r="G12" s="21" t="s">
        <v>110</v>
      </c>
      <c r="H12" s="1" t="s">
        <v>15</v>
      </c>
      <c r="I12" s="99" t="s">
        <v>188</v>
      </c>
      <c r="J12" s="106" t="s">
        <v>110</v>
      </c>
      <c r="K12" s="42" t="s">
        <v>195</v>
      </c>
      <c r="L12" s="112" t="s">
        <v>423</v>
      </c>
      <c r="M12" s="98" t="s">
        <v>357</v>
      </c>
      <c r="N12" s="113" t="s">
        <v>364</v>
      </c>
      <c r="O12" s="1" t="s">
        <v>15</v>
      </c>
      <c r="P12" s="98" t="s">
        <v>357</v>
      </c>
      <c r="Q12" s="113" t="s">
        <v>364</v>
      </c>
      <c r="R12" s="37"/>
      <c r="S12" s="37"/>
      <c r="T12" s="10"/>
      <c r="U12" s="49" t="str">
        <f t="shared" si="0"/>
        <v xml:space="preserve">| 4 | 4a | @#A0C0FF:K3-RB0 | 4a | @#A0C0FF:K3-RB0 | 4a | @#A0C0FF:K3-RB0 | @#C0E0FF:  / K3-B0 \   | @#B0D0FF:K3-Bi0 | 4a | @#B0D0FF:K3-Bi0 |  | </v>
      </c>
      <c r="AE12" t="s">
        <v>136</v>
      </c>
    </row>
    <row r="13" spans="1:33" x14ac:dyDescent="0.25">
      <c r="A13" s="3" t="s">
        <v>103</v>
      </c>
      <c r="B13" s="4" t="s">
        <v>16</v>
      </c>
      <c r="C13" s="19" t="s">
        <v>188</v>
      </c>
      <c r="D13" s="21" t="s">
        <v>111</v>
      </c>
      <c r="E13" s="13" t="s">
        <v>16</v>
      </c>
      <c r="F13" s="13" t="s">
        <v>188</v>
      </c>
      <c r="G13" s="21" t="s">
        <v>111</v>
      </c>
      <c r="H13" s="1" t="s">
        <v>16</v>
      </c>
      <c r="I13" s="99" t="s">
        <v>188</v>
      </c>
      <c r="J13" s="106" t="s">
        <v>111</v>
      </c>
      <c r="K13" s="42" t="s">
        <v>195</v>
      </c>
      <c r="L13" s="112" t="s">
        <v>424</v>
      </c>
      <c r="M13" s="98" t="s">
        <v>357</v>
      </c>
      <c r="N13" s="113" t="s">
        <v>365</v>
      </c>
      <c r="O13" s="1" t="s">
        <v>16</v>
      </c>
      <c r="P13" s="98" t="s">
        <v>357</v>
      </c>
      <c r="Q13" s="113" t="s">
        <v>365</v>
      </c>
      <c r="R13" s="37"/>
      <c r="S13" s="37"/>
      <c r="T13" s="10"/>
      <c r="U13" s="49" t="str">
        <f t="shared" si="0"/>
        <v xml:space="preserve">| ::: | 4b | @#A0C0FF:K3-RB1 | 4b | @#A0C0FF:K3-RB1 | 4b | @#A0C0FF:K3-RB1 | @#C0E0FF:  / K3-B1 \   | @#B0D0FF:K3-Bi1 | 4b | @#B0D0FF:K3-Bi1 |  | </v>
      </c>
      <c r="AE13" t="s">
        <v>137</v>
      </c>
    </row>
    <row r="14" spans="1:33" x14ac:dyDescent="0.25">
      <c r="A14" s="3" t="s">
        <v>103</v>
      </c>
      <c r="B14" s="4" t="s">
        <v>17</v>
      </c>
      <c r="C14" s="19" t="s">
        <v>188</v>
      </c>
      <c r="D14" s="21" t="s">
        <v>113</v>
      </c>
      <c r="E14" s="13" t="s">
        <v>17</v>
      </c>
      <c r="F14" s="13" t="s">
        <v>188</v>
      </c>
      <c r="G14" s="21" t="s">
        <v>113</v>
      </c>
      <c r="H14" s="1" t="s">
        <v>17</v>
      </c>
      <c r="I14" s="99" t="s">
        <v>188</v>
      </c>
      <c r="J14" s="106" t="s">
        <v>113</v>
      </c>
      <c r="K14" s="42" t="s">
        <v>195</v>
      </c>
      <c r="L14" s="112" t="s">
        <v>425</v>
      </c>
      <c r="M14" s="98" t="s">
        <v>357</v>
      </c>
      <c r="N14" s="113" t="s">
        <v>366</v>
      </c>
      <c r="O14" s="1" t="s">
        <v>17</v>
      </c>
      <c r="P14" s="98" t="s">
        <v>357</v>
      </c>
      <c r="Q14" s="113" t="s">
        <v>366</v>
      </c>
      <c r="R14" s="37"/>
      <c r="S14" s="37"/>
      <c r="T14" s="10"/>
      <c r="U14" s="49" t="str">
        <f t="shared" si="0"/>
        <v xml:space="preserve">| ::: | 4c | @#A0C0FF:K3-RB2 | 4c | @#A0C0FF:K3-RB2 | 4c | @#A0C0FF:K3-RB2 | @#C0E0FF:  / K3-B2 \   | @#B0D0FF:K3-Bi2 | 4c | @#B0D0FF:K3-Bi2 |  | </v>
      </c>
      <c r="AE14" t="s">
        <v>138</v>
      </c>
    </row>
    <row r="15" spans="1:33" x14ac:dyDescent="0.25">
      <c r="A15" s="3">
        <v>5</v>
      </c>
      <c r="B15" s="4" t="s">
        <v>18</v>
      </c>
      <c r="C15" s="19" t="s">
        <v>188</v>
      </c>
      <c r="D15" s="103" t="s">
        <v>114</v>
      </c>
      <c r="E15" s="13" t="s">
        <v>18</v>
      </c>
      <c r="F15" s="13" t="s">
        <v>188</v>
      </c>
      <c r="G15" s="21" t="s">
        <v>114</v>
      </c>
      <c r="H15" s="1" t="s">
        <v>18</v>
      </c>
      <c r="I15" s="99" t="s">
        <v>188</v>
      </c>
      <c r="J15" s="106" t="s">
        <v>114</v>
      </c>
      <c r="K15" s="42" t="s">
        <v>195</v>
      </c>
      <c r="L15" s="112" t="s">
        <v>426</v>
      </c>
      <c r="M15" s="98" t="s">
        <v>357</v>
      </c>
      <c r="N15" s="114" t="s">
        <v>371</v>
      </c>
      <c r="O15" s="1" t="s">
        <v>18</v>
      </c>
      <c r="P15" s="98" t="s">
        <v>357</v>
      </c>
      <c r="Q15" s="114" t="s">
        <v>371</v>
      </c>
      <c r="R15" s="37"/>
      <c r="S15" s="37"/>
      <c r="T15" s="10"/>
      <c r="U15" s="49" t="str">
        <f t="shared" si="0"/>
        <v xml:space="preserve">| 5 | 5a | @#A0C0FF:K4-RB0 | 5a | @#A0C0FF:K4-RB0 | 5a | @#A0C0FF:K4-RB0 | @#C0E0FF:  / K4-B0 \   | @#B0D0FF:K4-Bi0 | 5a | @#B0D0FF:K4-Bi0 |  | </v>
      </c>
      <c r="AE15" t="s">
        <v>139</v>
      </c>
    </row>
    <row r="16" spans="1:33" x14ac:dyDescent="0.25">
      <c r="A16" s="3" t="s">
        <v>103</v>
      </c>
      <c r="B16" s="4" t="s">
        <v>19</v>
      </c>
      <c r="C16" s="19" t="s">
        <v>188</v>
      </c>
      <c r="D16" s="21" t="s">
        <v>115</v>
      </c>
      <c r="E16" s="13" t="s">
        <v>19</v>
      </c>
      <c r="F16" s="13" t="s">
        <v>188</v>
      </c>
      <c r="G16" s="21" t="s">
        <v>115</v>
      </c>
      <c r="H16" s="1" t="s">
        <v>19</v>
      </c>
      <c r="I16" s="99" t="s">
        <v>188</v>
      </c>
      <c r="J16" s="106" t="s">
        <v>115</v>
      </c>
      <c r="K16" s="42" t="s">
        <v>195</v>
      </c>
      <c r="L16" s="112" t="s">
        <v>427</v>
      </c>
      <c r="M16" s="98" t="s">
        <v>357</v>
      </c>
      <c r="N16" s="114" t="s">
        <v>372</v>
      </c>
      <c r="O16" s="1" t="s">
        <v>19</v>
      </c>
      <c r="P16" s="98" t="s">
        <v>357</v>
      </c>
      <c r="Q16" s="114" t="s">
        <v>372</v>
      </c>
      <c r="R16" s="37"/>
      <c r="S16" s="37"/>
      <c r="T16" s="10"/>
      <c r="U16" s="49" t="str">
        <f t="shared" si="0"/>
        <v xml:space="preserve">| ::: | 5b | @#A0C0FF:K4-RB1 | 5b | @#A0C0FF:K4-RB1 | 5b | @#A0C0FF:K4-RB1 | @#C0E0FF:  / K4-B1 \   | @#B0D0FF:K4-Bi1 | 5b | @#B0D0FF:K4-Bi1 |  | </v>
      </c>
      <c r="AE16" t="s">
        <v>140</v>
      </c>
    </row>
    <row r="17" spans="1:31" x14ac:dyDescent="0.25">
      <c r="A17" s="3" t="s">
        <v>103</v>
      </c>
      <c r="B17" s="4" t="s">
        <v>20</v>
      </c>
      <c r="C17" s="19" t="s">
        <v>188</v>
      </c>
      <c r="D17" s="21" t="s">
        <v>112</v>
      </c>
      <c r="E17" s="13" t="s">
        <v>20</v>
      </c>
      <c r="F17" s="13" t="s">
        <v>188</v>
      </c>
      <c r="G17" s="21" t="s">
        <v>112</v>
      </c>
      <c r="H17" s="1" t="s">
        <v>20</v>
      </c>
      <c r="I17" s="99" t="s">
        <v>188</v>
      </c>
      <c r="J17" s="106" t="s">
        <v>112</v>
      </c>
      <c r="K17" s="42" t="s">
        <v>195</v>
      </c>
      <c r="L17" s="112" t="s">
        <v>428</v>
      </c>
      <c r="M17" s="98" t="s">
        <v>357</v>
      </c>
      <c r="N17" s="114" t="s">
        <v>373</v>
      </c>
      <c r="O17" s="1" t="s">
        <v>20</v>
      </c>
      <c r="P17" s="98" t="s">
        <v>357</v>
      </c>
      <c r="Q17" s="114" t="s">
        <v>373</v>
      </c>
      <c r="R17" s="37"/>
      <c r="S17" s="37"/>
      <c r="T17" s="10"/>
      <c r="U17" s="49" t="str">
        <f t="shared" si="0"/>
        <v xml:space="preserve">| ::: | 5c | @#A0C0FF:K4-RB2 | 5c | @#A0C0FF:K4-RB2 | 5c | @#A0C0FF:K4-RB2 | @#C0E0FF:  / K4-B2 \   | @#B0D0FF:K4-Bi2 | 5c | @#B0D0FF:K4-Bi2 |  | </v>
      </c>
      <c r="AE17" t="s">
        <v>141</v>
      </c>
    </row>
    <row r="18" spans="1:31" x14ac:dyDescent="0.25">
      <c r="A18" s="3">
        <v>6</v>
      </c>
      <c r="B18" s="4" t="s">
        <v>21</v>
      </c>
      <c r="C18" s="19" t="s">
        <v>188</v>
      </c>
      <c r="D18" s="103" t="s">
        <v>117</v>
      </c>
      <c r="E18" s="13" t="s">
        <v>21</v>
      </c>
      <c r="F18" s="13" t="s">
        <v>188</v>
      </c>
      <c r="G18" s="21" t="s">
        <v>117</v>
      </c>
      <c r="H18" s="1" t="s">
        <v>21</v>
      </c>
      <c r="I18" s="99" t="s">
        <v>188</v>
      </c>
      <c r="J18" s="106" t="s">
        <v>117</v>
      </c>
      <c r="K18" s="42" t="s">
        <v>195</v>
      </c>
      <c r="L18" s="112" t="s">
        <v>429</v>
      </c>
      <c r="M18" s="98" t="s">
        <v>357</v>
      </c>
      <c r="N18" s="114" t="s">
        <v>375</v>
      </c>
      <c r="O18" s="1" t="s">
        <v>21</v>
      </c>
      <c r="P18" s="98" t="s">
        <v>357</v>
      </c>
      <c r="Q18" s="114" t="s">
        <v>375</v>
      </c>
      <c r="R18" s="37"/>
      <c r="S18" s="37"/>
      <c r="T18" s="10"/>
      <c r="U18" s="49" t="str">
        <f t="shared" si="0"/>
        <v xml:space="preserve">| 6 | 6a | @#A0C0FF:K5-RB0 | 6a | @#A0C0FF:K5-RB0 | 6a | @#A0C0FF:K5-RB0 | @#C0E0FF:  / K5-B0 \   | @#B0D0FF:K5-Bi0 | 6a | @#B0D0FF:K5-Bi0 |  | </v>
      </c>
      <c r="AE18" t="s">
        <v>142</v>
      </c>
    </row>
    <row r="19" spans="1:31" x14ac:dyDescent="0.25">
      <c r="A19" s="3" t="s">
        <v>103</v>
      </c>
      <c r="B19" s="4" t="s">
        <v>22</v>
      </c>
      <c r="C19" s="19" t="s">
        <v>188</v>
      </c>
      <c r="D19" s="21" t="s">
        <v>118</v>
      </c>
      <c r="E19" s="13" t="s">
        <v>22</v>
      </c>
      <c r="F19" s="13" t="s">
        <v>188</v>
      </c>
      <c r="G19" s="21" t="s">
        <v>118</v>
      </c>
      <c r="H19" s="1" t="s">
        <v>22</v>
      </c>
      <c r="I19" s="99" t="s">
        <v>188</v>
      </c>
      <c r="J19" s="106" t="s">
        <v>118</v>
      </c>
      <c r="K19" s="42" t="s">
        <v>195</v>
      </c>
      <c r="L19" s="112" t="s">
        <v>430</v>
      </c>
      <c r="M19" s="98" t="s">
        <v>357</v>
      </c>
      <c r="N19" s="114" t="s">
        <v>387</v>
      </c>
      <c r="O19" s="1" t="s">
        <v>22</v>
      </c>
      <c r="P19" s="98" t="s">
        <v>357</v>
      </c>
      <c r="Q19" s="114" t="s">
        <v>387</v>
      </c>
      <c r="R19" s="37"/>
      <c r="S19" s="37"/>
      <c r="T19" s="10"/>
      <c r="U19" s="49" t="str">
        <f t="shared" si="0"/>
        <v xml:space="preserve">| ::: | 6b | @#A0C0FF:K5-RB1 | 6b | @#A0C0FF:K5-RB1 | 6b | @#A0C0FF:K5-RB1 | @#C0E0FF:  / K5-B1 \   | @#B0D0FF:K5-Bi1 | 6b | @#B0D0FF:K5-Bi1 |  | </v>
      </c>
      <c r="AE19" t="s">
        <v>143</v>
      </c>
    </row>
    <row r="20" spans="1:31" x14ac:dyDescent="0.25">
      <c r="A20" s="3" t="s">
        <v>103</v>
      </c>
      <c r="B20" s="4" t="s">
        <v>23</v>
      </c>
      <c r="C20" s="19" t="s">
        <v>188</v>
      </c>
      <c r="D20" s="21" t="s">
        <v>116</v>
      </c>
      <c r="E20" s="13" t="s">
        <v>23</v>
      </c>
      <c r="F20" s="13" t="s">
        <v>188</v>
      </c>
      <c r="G20" s="21" t="s">
        <v>116</v>
      </c>
      <c r="H20" s="1" t="s">
        <v>23</v>
      </c>
      <c r="I20" s="99" t="s">
        <v>188</v>
      </c>
      <c r="J20" s="106" t="s">
        <v>116</v>
      </c>
      <c r="K20" s="42" t="s">
        <v>195</v>
      </c>
      <c r="L20" s="112" t="s">
        <v>431</v>
      </c>
      <c r="M20" s="98" t="s">
        <v>357</v>
      </c>
      <c r="N20" s="114" t="s">
        <v>392</v>
      </c>
      <c r="O20" s="1" t="s">
        <v>23</v>
      </c>
      <c r="P20" s="98" t="s">
        <v>357</v>
      </c>
      <c r="Q20" s="114" t="s">
        <v>392</v>
      </c>
      <c r="R20" s="37"/>
      <c r="S20" s="37"/>
      <c r="T20" s="10"/>
      <c r="U20" s="49" t="str">
        <f t="shared" si="0"/>
        <v xml:space="preserve">| ::: | 6c | @#A0C0FF:K5-RB2 | 6c | @#A0C0FF:K5-RB2 | 6c | @#A0C0FF:K5-RB2 | @#C0E0FF:  / K5-B2 \   | @#B0D0FF:K5-Ri2 | 6c | @#B0D0FF:K5-Ri2 |  | </v>
      </c>
    </row>
    <row r="21" spans="1:31" x14ac:dyDescent="0.25">
      <c r="A21" s="3">
        <v>7</v>
      </c>
      <c r="B21" s="4" t="s">
        <v>24</v>
      </c>
      <c r="C21" s="19" t="s">
        <v>188</v>
      </c>
      <c r="D21" s="107" t="s">
        <v>119</v>
      </c>
      <c r="E21" s="13" t="s">
        <v>24</v>
      </c>
      <c r="F21" s="13" t="s">
        <v>188</v>
      </c>
      <c r="G21" s="21" t="s">
        <v>119</v>
      </c>
      <c r="H21" s="1" t="s">
        <v>24</v>
      </c>
      <c r="I21" s="99" t="s">
        <v>188</v>
      </c>
      <c r="J21" s="106" t="s">
        <v>119</v>
      </c>
      <c r="K21" s="42" t="s">
        <v>195</v>
      </c>
      <c r="L21" s="112" t="s">
        <v>432</v>
      </c>
      <c r="M21" s="98" t="s">
        <v>357</v>
      </c>
      <c r="N21" s="114" t="s">
        <v>376</v>
      </c>
      <c r="O21" s="1" t="s">
        <v>24</v>
      </c>
      <c r="P21" s="98" t="s">
        <v>357</v>
      </c>
      <c r="Q21" s="114" t="s">
        <v>376</v>
      </c>
      <c r="R21" s="37"/>
      <c r="S21" s="37"/>
      <c r="T21" s="10"/>
      <c r="U21" s="49" t="str">
        <f t="shared" si="0"/>
        <v xml:space="preserve">| 7 | 7a | @#A0C0FF:K6-RB0 | 7a | @#A0C0FF:K6-RB0 | 7a | @#A0C0FF:K6-RB0 | @#C0E0FF:  / K6-B0 \   | @#B0D0FF:K6-Bi0 | 7a | @#B0D0FF:K6-Bi0 |  | </v>
      </c>
    </row>
    <row r="22" spans="1:31" x14ac:dyDescent="0.25">
      <c r="A22" s="3" t="s">
        <v>103</v>
      </c>
      <c r="B22" s="4" t="s">
        <v>25</v>
      </c>
      <c r="C22" s="19" t="s">
        <v>188</v>
      </c>
      <c r="D22" s="107" t="s">
        <v>120</v>
      </c>
      <c r="E22" s="13" t="s">
        <v>25</v>
      </c>
      <c r="F22" s="13" t="s">
        <v>188</v>
      </c>
      <c r="G22" s="21" t="s">
        <v>120</v>
      </c>
      <c r="H22" s="1" t="s">
        <v>25</v>
      </c>
      <c r="I22" s="99" t="s">
        <v>188</v>
      </c>
      <c r="J22" s="106" t="s">
        <v>120</v>
      </c>
      <c r="K22" s="42" t="s">
        <v>195</v>
      </c>
      <c r="L22" s="112" t="s">
        <v>433</v>
      </c>
      <c r="M22" s="98" t="s">
        <v>357</v>
      </c>
      <c r="N22" s="114" t="s">
        <v>388</v>
      </c>
      <c r="O22" s="1" t="s">
        <v>25</v>
      </c>
      <c r="P22" s="98" t="s">
        <v>357</v>
      </c>
      <c r="Q22" s="114" t="s">
        <v>388</v>
      </c>
      <c r="R22" s="37"/>
      <c r="S22" s="37"/>
      <c r="T22" s="10"/>
      <c r="U22" s="49" t="str">
        <f t="shared" si="0"/>
        <v xml:space="preserve">| ::: | 7b | @#A0C0FF:K6-RB1 | 7b | @#A0C0FF:K6-RB1 | 7b | @#A0C0FF:K6-RB1 | @#C0E0FF:  / K6-B1 \   | @#B0D0FF:K6-Bi1 | 7b | @#B0D0FF:K6-Bi1 |  | </v>
      </c>
    </row>
    <row r="23" spans="1:31" x14ac:dyDescent="0.25">
      <c r="A23" s="3" t="s">
        <v>103</v>
      </c>
      <c r="B23" s="4" t="s">
        <v>26</v>
      </c>
      <c r="C23" s="19" t="s">
        <v>188</v>
      </c>
      <c r="D23" s="107" t="s">
        <v>121</v>
      </c>
      <c r="E23" s="13" t="s">
        <v>26</v>
      </c>
      <c r="F23" s="13" t="s">
        <v>188</v>
      </c>
      <c r="G23" s="21" t="s">
        <v>121</v>
      </c>
      <c r="H23" s="1" t="s">
        <v>26</v>
      </c>
      <c r="I23" s="99" t="s">
        <v>188</v>
      </c>
      <c r="J23" s="106" t="s">
        <v>121</v>
      </c>
      <c r="K23" s="42" t="s">
        <v>195</v>
      </c>
      <c r="L23" s="112" t="s">
        <v>434</v>
      </c>
      <c r="M23" s="98" t="s">
        <v>357</v>
      </c>
      <c r="N23" s="114" t="s">
        <v>393</v>
      </c>
      <c r="O23" s="1" t="s">
        <v>26</v>
      </c>
      <c r="P23" s="98" t="s">
        <v>357</v>
      </c>
      <c r="Q23" s="114" t="s">
        <v>393</v>
      </c>
      <c r="R23" s="37"/>
      <c r="S23" s="37"/>
      <c r="T23" s="10"/>
      <c r="U23" s="49" t="str">
        <f t="shared" si="0"/>
        <v xml:space="preserve">| ::: | 7c | @#A0C0FF:K6-RB2 | 7c | @#A0C0FF:K6-RB2 | 7c | @#A0C0FF:K6-RB2 | @#C0E0FF:  / K6-B2 \   | @#B0D0FF:K6-Ri2 | 7c | @#B0D0FF:K6-Ri2 |  | </v>
      </c>
    </row>
    <row r="24" spans="1:31" x14ac:dyDescent="0.25">
      <c r="A24" s="3">
        <v>8</v>
      </c>
      <c r="B24" s="4" t="s">
        <v>27</v>
      </c>
      <c r="C24" s="19" t="s">
        <v>188</v>
      </c>
      <c r="D24" s="107" t="s">
        <v>122</v>
      </c>
      <c r="E24" s="13" t="s">
        <v>27</v>
      </c>
      <c r="F24" s="13" t="s">
        <v>188</v>
      </c>
      <c r="G24" s="21" t="s">
        <v>122</v>
      </c>
      <c r="H24" s="1" t="s">
        <v>27</v>
      </c>
      <c r="I24" s="99" t="s">
        <v>188</v>
      </c>
      <c r="J24" s="106" t="s">
        <v>122</v>
      </c>
      <c r="K24" s="42" t="s">
        <v>195</v>
      </c>
      <c r="L24" s="112" t="s">
        <v>435</v>
      </c>
      <c r="M24" s="98" t="s">
        <v>357</v>
      </c>
      <c r="N24" s="114" t="s">
        <v>377</v>
      </c>
      <c r="O24" s="1" t="s">
        <v>27</v>
      </c>
      <c r="P24" s="98" t="s">
        <v>357</v>
      </c>
      <c r="Q24" s="114" t="s">
        <v>377</v>
      </c>
      <c r="R24" s="37"/>
      <c r="S24" s="37"/>
      <c r="T24" s="10"/>
      <c r="U24" s="49" t="str">
        <f t="shared" si="0"/>
        <v xml:space="preserve">| 8 | 8a | @#A0C0FF:K7-RB0 | 8a | @#A0C0FF:K7-RB0 | 8a | @#A0C0FF:K7-RB0 | @#C0E0FF:  / K7-B0 \   | @#B0D0FF:K7-Bi0 | 8a | @#B0D0FF:K7-Bi0 |  | </v>
      </c>
    </row>
    <row r="25" spans="1:31" x14ac:dyDescent="0.25">
      <c r="A25" s="3" t="s">
        <v>103</v>
      </c>
      <c r="B25" s="4" t="s">
        <v>28</v>
      </c>
      <c r="C25" s="19" t="s">
        <v>188</v>
      </c>
      <c r="D25" s="107" t="s">
        <v>123</v>
      </c>
      <c r="E25" s="13" t="s">
        <v>28</v>
      </c>
      <c r="F25" s="13" t="s">
        <v>188</v>
      </c>
      <c r="G25" s="21" t="s">
        <v>123</v>
      </c>
      <c r="H25" s="1" t="s">
        <v>28</v>
      </c>
      <c r="I25" s="99" t="s">
        <v>188</v>
      </c>
      <c r="J25" s="106" t="s">
        <v>123</v>
      </c>
      <c r="K25" s="42" t="s">
        <v>195</v>
      </c>
      <c r="L25" s="112" t="s">
        <v>436</v>
      </c>
      <c r="M25" s="98" t="s">
        <v>357</v>
      </c>
      <c r="N25" s="114" t="s">
        <v>389</v>
      </c>
      <c r="O25" s="1" t="s">
        <v>28</v>
      </c>
      <c r="P25" s="98" t="s">
        <v>357</v>
      </c>
      <c r="Q25" s="114" t="s">
        <v>389</v>
      </c>
      <c r="R25" s="37"/>
      <c r="S25" s="37"/>
      <c r="T25" s="10"/>
      <c r="U25" s="49" t="str">
        <f t="shared" si="0"/>
        <v xml:space="preserve">| ::: | 8b | @#A0C0FF:K7-RB1 | 8b | @#A0C0FF:K7-RB1 | 8b | @#A0C0FF:K7-RB1 | @#C0E0FF:  / K7-B1 \   | @#B0D0FF:K7-Bi1 | 8b | @#B0D0FF:K7-Bi1 |  | </v>
      </c>
    </row>
    <row r="26" spans="1:31" x14ac:dyDescent="0.25">
      <c r="A26" s="3" t="s">
        <v>103</v>
      </c>
      <c r="B26" s="4" t="s">
        <v>29</v>
      </c>
      <c r="C26" s="19" t="s">
        <v>188</v>
      </c>
      <c r="D26" s="107" t="s">
        <v>124</v>
      </c>
      <c r="E26" s="13" t="s">
        <v>29</v>
      </c>
      <c r="F26" s="13" t="s">
        <v>188</v>
      </c>
      <c r="G26" s="21" t="s">
        <v>124</v>
      </c>
      <c r="H26" s="1" t="s">
        <v>29</v>
      </c>
      <c r="I26" s="99" t="s">
        <v>188</v>
      </c>
      <c r="J26" s="106" t="s">
        <v>124</v>
      </c>
      <c r="K26" s="42" t="s">
        <v>195</v>
      </c>
      <c r="L26" s="112" t="s">
        <v>437</v>
      </c>
      <c r="M26" s="98" t="s">
        <v>357</v>
      </c>
      <c r="N26" s="114" t="s">
        <v>394</v>
      </c>
      <c r="O26" s="1" t="s">
        <v>29</v>
      </c>
      <c r="P26" s="98" t="s">
        <v>357</v>
      </c>
      <c r="Q26" s="114" t="s">
        <v>394</v>
      </c>
      <c r="R26" s="37"/>
      <c r="S26" s="37"/>
      <c r="T26" s="10"/>
      <c r="U26" s="49" t="str">
        <f t="shared" si="0"/>
        <v xml:space="preserve">| ::: | 8c | @#A0C0FF:K7-RB2 | 8c | @#A0C0FF:K7-RB2 | 8c | @#A0C0FF:K7-RB2 | @#C0E0FF:  / K7-B2 \   | @#B0D0FF:K7-Bi2 | 8c | @#B0D0FF:K7-Bi2 |  | </v>
      </c>
    </row>
    <row r="27" spans="1:31" x14ac:dyDescent="0.25">
      <c r="A27" s="3">
        <v>9</v>
      </c>
      <c r="B27" s="4" t="s">
        <v>30</v>
      </c>
      <c r="C27" s="19" t="s">
        <v>188</v>
      </c>
      <c r="D27" s="107" t="s">
        <v>125</v>
      </c>
      <c r="E27" s="13" t="s">
        <v>30</v>
      </c>
      <c r="F27" s="13" t="s">
        <v>188</v>
      </c>
      <c r="G27" s="21" t="s">
        <v>125</v>
      </c>
      <c r="H27" s="1" t="s">
        <v>30</v>
      </c>
      <c r="I27" s="99" t="s">
        <v>188</v>
      </c>
      <c r="J27" s="106" t="s">
        <v>125</v>
      </c>
      <c r="K27" s="42" t="s">
        <v>195</v>
      </c>
      <c r="L27" s="112" t="s">
        <v>438</v>
      </c>
      <c r="M27" s="98" t="s">
        <v>357</v>
      </c>
      <c r="N27" s="114" t="s">
        <v>378</v>
      </c>
      <c r="O27" s="1" t="s">
        <v>30</v>
      </c>
      <c r="P27" s="98" t="s">
        <v>357</v>
      </c>
      <c r="Q27" s="114" t="s">
        <v>378</v>
      </c>
      <c r="R27" s="37"/>
      <c r="S27" s="37"/>
      <c r="T27" s="10"/>
      <c r="U27" s="49" t="str">
        <f t="shared" si="0"/>
        <v xml:space="preserve">| 9 | 9a | @#A0C0FF:K8-RB0 | 9a | @#A0C0FF:K8-RB0 | 9a | @#A0C0FF:K8-RB0 | @#C0E0FF:  / K8-B0 \   | @#B0D0FF:K8-Bi0 | 9a | @#B0D0FF:K8-Bi0 |  | </v>
      </c>
    </row>
    <row r="28" spans="1:31" x14ac:dyDescent="0.25">
      <c r="A28" s="3" t="s">
        <v>103</v>
      </c>
      <c r="B28" s="4" t="s">
        <v>31</v>
      </c>
      <c r="C28" s="19" t="s">
        <v>188</v>
      </c>
      <c r="D28" s="21" t="s">
        <v>126</v>
      </c>
      <c r="E28" s="13" t="s">
        <v>31</v>
      </c>
      <c r="F28" s="13" t="s">
        <v>188</v>
      </c>
      <c r="G28" s="21" t="s">
        <v>126</v>
      </c>
      <c r="H28" s="1" t="s">
        <v>31</v>
      </c>
      <c r="I28" s="99" t="s">
        <v>188</v>
      </c>
      <c r="J28" s="106" t="s">
        <v>126</v>
      </c>
      <c r="K28" s="42" t="s">
        <v>195</v>
      </c>
      <c r="L28" s="112" t="s">
        <v>439</v>
      </c>
      <c r="M28" s="98" t="s">
        <v>357</v>
      </c>
      <c r="N28" s="114" t="s">
        <v>390</v>
      </c>
      <c r="O28" s="1" t="s">
        <v>31</v>
      </c>
      <c r="P28" s="98" t="s">
        <v>357</v>
      </c>
      <c r="Q28" s="114" t="s">
        <v>390</v>
      </c>
      <c r="R28" s="37"/>
      <c r="S28" s="37"/>
      <c r="T28" s="10"/>
      <c r="U28" s="49" t="str">
        <f t="shared" si="0"/>
        <v xml:space="preserve">| ::: | 9b | @#A0C0FF:K8-RB1 | 9b | @#A0C0FF:K8-RB1 | 9b | @#A0C0FF:K8-RB1 | @#C0E0FF:  / K8-B1 \   | @#B0D0FF:K8-Bi1 | 9b | @#B0D0FF:K8-Bi1 |  | </v>
      </c>
    </row>
    <row r="29" spans="1:31" x14ac:dyDescent="0.25">
      <c r="A29" s="3" t="s">
        <v>103</v>
      </c>
      <c r="B29" s="4" t="s">
        <v>32</v>
      </c>
      <c r="C29" s="19" t="s">
        <v>188</v>
      </c>
      <c r="D29" s="21" t="s">
        <v>127</v>
      </c>
      <c r="E29" s="13" t="s">
        <v>32</v>
      </c>
      <c r="F29" s="13" t="s">
        <v>188</v>
      </c>
      <c r="G29" s="21" t="s">
        <v>127</v>
      </c>
      <c r="H29" s="1" t="s">
        <v>32</v>
      </c>
      <c r="I29" s="99" t="s">
        <v>188</v>
      </c>
      <c r="J29" s="106" t="s">
        <v>127</v>
      </c>
      <c r="K29" s="42" t="s">
        <v>195</v>
      </c>
      <c r="L29" s="112" t="s">
        <v>440</v>
      </c>
      <c r="M29" s="98" t="s">
        <v>357</v>
      </c>
      <c r="N29" s="114" t="s">
        <v>127</v>
      </c>
      <c r="O29" s="1" t="s">
        <v>32</v>
      </c>
      <c r="P29" s="98" t="s">
        <v>357</v>
      </c>
      <c r="Q29" s="114" t="s">
        <v>127</v>
      </c>
      <c r="R29" s="37"/>
      <c r="S29" s="37"/>
      <c r="T29" s="10"/>
      <c r="U29" s="49" t="str">
        <f t="shared" si="0"/>
        <v xml:space="preserve">| ::: | 9c | @#A0C0FF:K8-RB2 | 9c | @#A0C0FF:K8-RB2 | 9c | @#A0C0FF:K8-RB2 | @#C0E0FF:  / K8-B2 \   | @#B0D0FF:K8-RB2 | 9c | @#B0D0FF:K8-RB2 |  | </v>
      </c>
    </row>
    <row r="30" spans="1:31" x14ac:dyDescent="0.25">
      <c r="A30" s="3">
        <v>10</v>
      </c>
      <c r="B30" s="4" t="s">
        <v>33</v>
      </c>
      <c r="C30" s="43"/>
      <c r="D30" s="104"/>
      <c r="E30" s="13" t="s">
        <v>33</v>
      </c>
      <c r="F30" s="43"/>
      <c r="G30" s="104"/>
      <c r="H30" s="105" t="s">
        <v>33</v>
      </c>
      <c r="I30" s="43"/>
      <c r="J30" s="104"/>
      <c r="K30" s="13"/>
      <c r="L30" s="118" t="s">
        <v>395</v>
      </c>
      <c r="M30" s="13" t="s">
        <v>188</v>
      </c>
      <c r="N30" s="103" t="s">
        <v>397</v>
      </c>
      <c r="O30" s="1" t="s">
        <v>33</v>
      </c>
      <c r="P30" s="43"/>
      <c r="Q30" s="28" t="s">
        <v>391</v>
      </c>
      <c r="R30" s="34"/>
      <c r="S30" s="13"/>
      <c r="T30" s="10"/>
      <c r="U30" s="49" t="str">
        <f t="shared" si="0"/>
        <v xml:space="preserve">| 10 | 10a |  | 10a |  | 10a |  |       X   | @#A0C0FF:&lt; K5-RB0   | 10a | X |  | </v>
      </c>
    </row>
    <row r="31" spans="1:31" x14ac:dyDescent="0.25">
      <c r="A31" s="3" t="s">
        <v>103</v>
      </c>
      <c r="B31" s="4" t="s">
        <v>34</v>
      </c>
      <c r="C31" s="19"/>
      <c r="D31" s="33"/>
      <c r="E31" s="13" t="s">
        <v>34</v>
      </c>
      <c r="F31" s="13"/>
      <c r="G31" s="33"/>
      <c r="H31" s="1" t="s">
        <v>34</v>
      </c>
      <c r="I31" s="13"/>
      <c r="J31" s="110"/>
      <c r="K31" s="13"/>
      <c r="L31" s="118" t="s">
        <v>395</v>
      </c>
      <c r="M31" s="13" t="s">
        <v>188</v>
      </c>
      <c r="N31" s="103" t="s">
        <v>398</v>
      </c>
      <c r="O31" s="1" t="s">
        <v>34</v>
      </c>
      <c r="P31" s="19"/>
      <c r="Q31" s="28" t="s">
        <v>391</v>
      </c>
      <c r="R31" s="34"/>
      <c r="S31" s="13"/>
      <c r="T31" s="10"/>
      <c r="U31" s="49" t="str">
        <f t="shared" si="0"/>
        <v xml:space="preserve">| ::: | 10b |  | 10b |  | 10b |  |       X   | @#A0C0FF:&lt; K5-RB1   | 10b | X |  | </v>
      </c>
    </row>
    <row r="32" spans="1:31" x14ac:dyDescent="0.25">
      <c r="A32" s="3" t="s">
        <v>103</v>
      </c>
      <c r="B32" s="4" t="s">
        <v>35</v>
      </c>
      <c r="C32" s="19"/>
      <c r="D32" s="33"/>
      <c r="E32" s="13" t="s">
        <v>35</v>
      </c>
      <c r="F32" s="13"/>
      <c r="G32" s="33"/>
      <c r="H32" s="1" t="s">
        <v>35</v>
      </c>
      <c r="I32" s="43"/>
      <c r="J32" s="124"/>
      <c r="K32" s="43"/>
      <c r="L32" s="118" t="s">
        <v>395</v>
      </c>
      <c r="M32" s="19" t="s">
        <v>188</v>
      </c>
      <c r="N32" s="103" t="s">
        <v>399</v>
      </c>
      <c r="O32" s="1" t="s">
        <v>35</v>
      </c>
      <c r="P32" s="43"/>
      <c r="Q32" s="28" t="s">
        <v>391</v>
      </c>
      <c r="R32" s="34"/>
      <c r="S32" s="13"/>
      <c r="T32" s="10"/>
      <c r="U32" s="49" t="str">
        <f t="shared" si="0"/>
        <v xml:space="preserve">| ::: | 10c |  | 10c |  | 10c |  |       X   | @#A0C0FF:&lt; K5-RB2  | 10c | X |  | </v>
      </c>
    </row>
    <row r="33" spans="1:21" x14ac:dyDescent="0.25">
      <c r="A33" s="3" t="s">
        <v>0</v>
      </c>
      <c r="B33" s="4"/>
      <c r="C33" s="19"/>
      <c r="D33" s="23" t="s">
        <v>1</v>
      </c>
      <c r="E33" s="14" t="s">
        <v>2</v>
      </c>
      <c r="F33" s="14"/>
      <c r="G33" s="23" t="s">
        <v>3</v>
      </c>
      <c r="H33" s="6" t="s">
        <v>161</v>
      </c>
      <c r="I33" s="8"/>
      <c r="J33" s="8" t="s">
        <v>199</v>
      </c>
      <c r="K33" s="8"/>
      <c r="L33" s="8"/>
      <c r="M33" s="8"/>
      <c r="N33" s="18"/>
      <c r="O33" s="6" t="s">
        <v>162</v>
      </c>
      <c r="P33" s="45"/>
      <c r="Q33" s="18" t="s">
        <v>163</v>
      </c>
      <c r="R33" s="8"/>
      <c r="S33" s="8" t="s">
        <v>196</v>
      </c>
      <c r="T33" s="10"/>
      <c r="U33" s="49" t="str">
        <f>CONCATENATE("^ ",A33," ^ ",B33," ^ ",D33," ^ ",E33," ^ ",G33," ^ ",H33," ^ ",I33,J33," ^^^ ",O33," ^ ",Q33," ^ ",S33," ^ ")</f>
        <v xml:space="preserve">^ VG1 ^  ^ SubDback ^ VG2 ^ Backextend ^ VG3 ^   MDR-IO     ^^^ VG4 ^ Front ^ RP-Board ^ </v>
      </c>
    </row>
    <row r="34" spans="1:21" ht="30" x14ac:dyDescent="0.25">
      <c r="A34" s="7" t="s">
        <v>4</v>
      </c>
      <c r="B34" s="6"/>
      <c r="C34" s="24"/>
      <c r="D34" s="18" t="s">
        <v>5</v>
      </c>
      <c r="E34" s="8" t="s">
        <v>4</v>
      </c>
      <c r="F34" s="8"/>
      <c r="G34" s="23"/>
      <c r="H34" s="6" t="s">
        <v>4</v>
      </c>
      <c r="I34" s="8"/>
      <c r="J34" s="8" t="s">
        <v>200</v>
      </c>
      <c r="K34" s="8"/>
      <c r="L34" s="8" t="s">
        <v>356</v>
      </c>
      <c r="M34" s="8"/>
      <c r="N34" s="18" t="s">
        <v>355</v>
      </c>
      <c r="O34" s="6" t="s">
        <v>4</v>
      </c>
      <c r="P34" s="46"/>
      <c r="Q34" s="18"/>
      <c r="R34" s="8"/>
      <c r="S34" s="8"/>
      <c r="T34" s="10"/>
      <c r="U34" s="50" t="str">
        <f>CONCATENATE("^ ",A34," ^ ",B34," ^ ",D34," ^ ",E34," ^ ",G34," ^ ",H34," ^ ",I34,J34," ^ ",K34,L34," ^ ",M34,N34," ^ ",O34," ^ ",Q34," ^ ",S44," ^ ")</f>
        <v xml:space="preserve">^ Pin ^  ^ Signal ^ Pin ^  ^ Pin ^   &lt; hinten   ^   vorne %%^%%  ^ Seite&gt; ^ Pin ^  ^  ^ </v>
      </c>
    </row>
    <row r="35" spans="1:21" x14ac:dyDescent="0.25">
      <c r="A35" s="3">
        <v>11</v>
      </c>
      <c r="B35" s="4" t="s">
        <v>36</v>
      </c>
      <c r="C35" s="19" t="s">
        <v>184</v>
      </c>
      <c r="D35" s="25" t="s">
        <v>128</v>
      </c>
      <c r="E35" s="13" t="s">
        <v>36</v>
      </c>
      <c r="F35" s="13" t="s">
        <v>184</v>
      </c>
      <c r="G35" s="25" t="s">
        <v>128</v>
      </c>
      <c r="H35" s="1" t="s">
        <v>36</v>
      </c>
      <c r="I35" s="13" t="s">
        <v>184</v>
      </c>
      <c r="J35" s="108" t="s">
        <v>128</v>
      </c>
      <c r="K35" s="30"/>
      <c r="L35" s="118" t="s">
        <v>395</v>
      </c>
      <c r="M35" s="19" t="s">
        <v>188</v>
      </c>
      <c r="N35" s="103" t="s">
        <v>400</v>
      </c>
      <c r="O35" s="1" t="s">
        <v>36</v>
      </c>
      <c r="P35" s="19"/>
      <c r="Q35" s="28" t="s">
        <v>391</v>
      </c>
      <c r="R35" s="47"/>
      <c r="S35" s="47"/>
      <c r="T35" s="10"/>
      <c r="U35" s="49" t="str">
        <f t="shared" ref="U35:U64" si="1">CONCATENATE("| ",A35," | ",B35," | ",C35,D35," | ",E35," | ",F35,G35," | ",H35," | ",I35,J35," | ",K35,L35," | ",M35,N35," | ",O35," | ",P35,Q35," | ",R35,S35," | ")</f>
        <v xml:space="preserve">| 11 | 11a | @#00FF00:K1-S+ | 11a | @#00FF00:K1-S+ | 11a | @#00FF00:K1-S+ |       X   | @#A0C0FF:&lt; K6-RB0   | 11a | X |  | </v>
      </c>
    </row>
    <row r="36" spans="1:21" x14ac:dyDescent="0.25">
      <c r="A36" s="3" t="s">
        <v>103</v>
      </c>
      <c r="B36" s="4" t="s">
        <v>37</v>
      </c>
      <c r="C36" s="19" t="s">
        <v>184</v>
      </c>
      <c r="D36" s="26" t="s">
        <v>129</v>
      </c>
      <c r="E36" s="13" t="s">
        <v>37</v>
      </c>
      <c r="F36" s="13" t="s">
        <v>184</v>
      </c>
      <c r="G36" s="25" t="s">
        <v>129</v>
      </c>
      <c r="H36" s="1" t="s">
        <v>37</v>
      </c>
      <c r="I36" s="13" t="s">
        <v>184</v>
      </c>
      <c r="J36" s="119" t="s">
        <v>129</v>
      </c>
      <c r="K36" s="30"/>
      <c r="L36" s="118" t="s">
        <v>395</v>
      </c>
      <c r="M36" s="13" t="s">
        <v>188</v>
      </c>
      <c r="N36" s="103" t="s">
        <v>401</v>
      </c>
      <c r="O36" s="1" t="s">
        <v>37</v>
      </c>
      <c r="P36" s="19"/>
      <c r="Q36" s="28" t="s">
        <v>391</v>
      </c>
      <c r="R36" s="47"/>
      <c r="S36" s="47"/>
      <c r="T36" s="10"/>
      <c r="U36" s="49" t="str">
        <f t="shared" si="1"/>
        <v xml:space="preserve">| ::: | 11b | @#00FF00:K1-S- | 11b | @#00FF00:K1-S- | 11b | @#00FF00:K1-S- |       X   | @#A0C0FF:&lt; K6-RB1   | 11b | X |  | </v>
      </c>
    </row>
    <row r="37" spans="1:21" x14ac:dyDescent="0.25">
      <c r="A37" s="3" t="s">
        <v>103</v>
      </c>
      <c r="B37" s="4" t="s">
        <v>38</v>
      </c>
      <c r="C37" s="19"/>
      <c r="D37" s="27" t="s">
        <v>152</v>
      </c>
      <c r="E37" s="15" t="s">
        <v>38</v>
      </c>
      <c r="F37" s="15"/>
      <c r="G37" s="28" t="s">
        <v>152</v>
      </c>
      <c r="H37" s="11" t="s">
        <v>38</v>
      </c>
      <c r="I37" s="15"/>
      <c r="J37" s="118" t="s">
        <v>152</v>
      </c>
      <c r="K37" s="15"/>
      <c r="L37" s="118" t="s">
        <v>395</v>
      </c>
      <c r="M37" s="19" t="s">
        <v>188</v>
      </c>
      <c r="N37" s="103" t="s">
        <v>402</v>
      </c>
      <c r="O37" s="11" t="s">
        <v>38</v>
      </c>
      <c r="P37" s="19"/>
      <c r="Q37" s="28" t="s">
        <v>391</v>
      </c>
      <c r="R37" s="13"/>
      <c r="S37" s="13"/>
      <c r="T37" s="10"/>
      <c r="U37" s="49" t="str">
        <f t="shared" si="1"/>
        <v xml:space="preserve">| ::: | 11c | K1-K | 11c | K1-K | 11c | K1-K |       X   | @#A0C0FF:&lt; K6-RB2   | 11c | X |  | </v>
      </c>
    </row>
    <row r="38" spans="1:21" x14ac:dyDescent="0.25">
      <c r="A38" s="3">
        <v>12</v>
      </c>
      <c r="B38" s="4" t="s">
        <v>39</v>
      </c>
      <c r="C38" s="19" t="s">
        <v>184</v>
      </c>
      <c r="D38" s="25" t="s">
        <v>130</v>
      </c>
      <c r="E38" s="13" t="s">
        <v>39</v>
      </c>
      <c r="F38" s="13" t="s">
        <v>184</v>
      </c>
      <c r="G38" s="25" t="s">
        <v>130</v>
      </c>
      <c r="H38" s="1" t="s">
        <v>39</v>
      </c>
      <c r="I38" s="13" t="s">
        <v>184</v>
      </c>
      <c r="J38" s="108" t="s">
        <v>130</v>
      </c>
      <c r="K38" s="30"/>
      <c r="L38" s="118" t="s">
        <v>395</v>
      </c>
      <c r="M38" s="19" t="s">
        <v>188</v>
      </c>
      <c r="N38" s="103" t="s">
        <v>403</v>
      </c>
      <c r="O38" s="1" t="s">
        <v>39</v>
      </c>
      <c r="P38" s="19"/>
      <c r="Q38" s="28" t="s">
        <v>391</v>
      </c>
      <c r="R38" s="47"/>
      <c r="S38" s="47"/>
      <c r="T38" s="10"/>
      <c r="U38" s="49" t="str">
        <f t="shared" si="1"/>
        <v xml:space="preserve">| 12 | 12a | @#00FF00:K2-S+ | 12a | @#00FF00:K2-S+ | 12a | @#00FF00:K2-S+ |       X   | @#A0C0FF:&lt; K7-RB0   | 12a | X |  | </v>
      </c>
    </row>
    <row r="39" spans="1:21" x14ac:dyDescent="0.25">
      <c r="A39" s="3" t="s">
        <v>103</v>
      </c>
      <c r="B39" s="4" t="s">
        <v>40</v>
      </c>
      <c r="C39" s="19" t="s">
        <v>184</v>
      </c>
      <c r="D39" s="26" t="s">
        <v>131</v>
      </c>
      <c r="E39" s="13" t="s">
        <v>40</v>
      </c>
      <c r="F39" s="13" t="s">
        <v>184</v>
      </c>
      <c r="G39" s="25" t="s">
        <v>131</v>
      </c>
      <c r="H39" s="1" t="s">
        <v>40</v>
      </c>
      <c r="I39" s="13" t="s">
        <v>184</v>
      </c>
      <c r="J39" s="119" t="s">
        <v>131</v>
      </c>
      <c r="K39" s="30"/>
      <c r="L39" s="118" t="s">
        <v>395</v>
      </c>
      <c r="M39" s="13" t="s">
        <v>188</v>
      </c>
      <c r="N39" s="103" t="s">
        <v>404</v>
      </c>
      <c r="O39" s="1" t="s">
        <v>40</v>
      </c>
      <c r="P39" s="19"/>
      <c r="Q39" s="28" t="s">
        <v>391</v>
      </c>
      <c r="R39" s="47"/>
      <c r="S39" s="47"/>
      <c r="T39" s="10"/>
      <c r="U39" s="49" t="str">
        <f t="shared" si="1"/>
        <v xml:space="preserve">| ::: | 12b | @#00FF00:K2-S- | 12b | @#00FF00:K2-S- | 12b | @#00FF00:K2-S- |       X   | @#A0C0FF:&lt; K7-RB1 | 12b | X |  | </v>
      </c>
    </row>
    <row r="40" spans="1:21" x14ac:dyDescent="0.25">
      <c r="A40" s="3" t="s">
        <v>103</v>
      </c>
      <c r="B40" s="4" t="s">
        <v>41</v>
      </c>
      <c r="C40" s="19"/>
      <c r="D40" s="27" t="s">
        <v>153</v>
      </c>
      <c r="E40" s="15" t="s">
        <v>41</v>
      </c>
      <c r="F40" s="15"/>
      <c r="G40" s="28" t="s">
        <v>153</v>
      </c>
      <c r="H40" s="11" t="s">
        <v>41</v>
      </c>
      <c r="I40" s="15"/>
      <c r="J40" s="118" t="s">
        <v>153</v>
      </c>
      <c r="K40" s="15"/>
      <c r="L40" s="118" t="s">
        <v>395</v>
      </c>
      <c r="M40" s="19" t="s">
        <v>188</v>
      </c>
      <c r="N40" s="103" t="s">
        <v>405</v>
      </c>
      <c r="O40" s="1" t="s">
        <v>41</v>
      </c>
      <c r="P40" s="19"/>
      <c r="Q40" s="28" t="s">
        <v>391</v>
      </c>
      <c r="R40" s="13"/>
      <c r="S40" s="13"/>
      <c r="T40" s="10"/>
      <c r="U40" s="49" t="str">
        <f t="shared" si="1"/>
        <v xml:space="preserve">| ::: | 12c | K2-K | 12c | K2-K | 12c | K2-K |       X   | @#A0C0FF:&lt; K7-RB2   | 12c | X |  | </v>
      </c>
    </row>
    <row r="41" spans="1:21" x14ac:dyDescent="0.25">
      <c r="A41" s="3">
        <v>13</v>
      </c>
      <c r="B41" s="4" t="s">
        <v>42</v>
      </c>
      <c r="C41" s="19" t="s">
        <v>184</v>
      </c>
      <c r="D41" s="25" t="s">
        <v>132</v>
      </c>
      <c r="E41" s="13" t="s">
        <v>42</v>
      </c>
      <c r="F41" s="13" t="s">
        <v>184</v>
      </c>
      <c r="G41" s="25" t="s">
        <v>132</v>
      </c>
      <c r="H41" s="1" t="s">
        <v>42</v>
      </c>
      <c r="I41" s="13" t="s">
        <v>184</v>
      </c>
      <c r="J41" s="108" t="s">
        <v>132</v>
      </c>
      <c r="K41" s="30"/>
      <c r="L41" s="118" t="s">
        <v>395</v>
      </c>
      <c r="M41" s="19" t="s">
        <v>188</v>
      </c>
      <c r="N41" s="103" t="s">
        <v>406</v>
      </c>
      <c r="O41" s="1" t="s">
        <v>42</v>
      </c>
      <c r="P41" s="19"/>
      <c r="Q41" s="28" t="s">
        <v>391</v>
      </c>
      <c r="R41" s="47"/>
      <c r="S41" s="47"/>
      <c r="T41" s="10"/>
      <c r="U41" s="49" t="str">
        <f t="shared" si="1"/>
        <v xml:space="preserve">| 13 | 13a | @#00FF00:K3-S+ | 13a | @#00FF00:K3-S+ | 13a | @#00FF00:K3-S+ |       X   | @#A0C0FF:&lt; K8-RB0   | 13a | X |  | </v>
      </c>
    </row>
    <row r="42" spans="1:21" x14ac:dyDescent="0.25">
      <c r="A42" s="3" t="s">
        <v>103</v>
      </c>
      <c r="B42" s="4" t="s">
        <v>43</v>
      </c>
      <c r="C42" s="19" t="s">
        <v>184</v>
      </c>
      <c r="D42" s="25" t="s">
        <v>133</v>
      </c>
      <c r="E42" s="13" t="s">
        <v>43</v>
      </c>
      <c r="F42" s="13" t="s">
        <v>184</v>
      </c>
      <c r="G42" s="25" t="s">
        <v>133</v>
      </c>
      <c r="H42" s="1" t="s">
        <v>43</v>
      </c>
      <c r="I42" s="13" t="s">
        <v>184</v>
      </c>
      <c r="J42" s="119" t="s">
        <v>133</v>
      </c>
      <c r="K42" s="30"/>
      <c r="L42" s="118" t="s">
        <v>395</v>
      </c>
      <c r="M42" s="19" t="s">
        <v>188</v>
      </c>
      <c r="N42" s="103" t="s">
        <v>407</v>
      </c>
      <c r="O42" s="1" t="s">
        <v>43</v>
      </c>
      <c r="P42" s="19"/>
      <c r="Q42" s="28" t="s">
        <v>391</v>
      </c>
      <c r="R42" s="47"/>
      <c r="S42" s="47"/>
      <c r="T42" s="10"/>
      <c r="U42" s="49" t="str">
        <f t="shared" si="1"/>
        <v xml:space="preserve">| ::: | 13b | @#00FF00:K3-S- | 13b | @#00FF00:K3-S- | 13b | @#00FF00:K3-S- |       X   | @#A0C0FF:&lt; R8-RB1   | 13b | X |  | </v>
      </c>
    </row>
    <row r="43" spans="1:21" x14ac:dyDescent="0.25">
      <c r="A43" s="3" t="s">
        <v>103</v>
      </c>
      <c r="B43" s="4" t="s">
        <v>44</v>
      </c>
      <c r="C43" s="19"/>
      <c r="D43" s="28" t="s">
        <v>156</v>
      </c>
      <c r="E43" s="15" t="s">
        <v>44</v>
      </c>
      <c r="F43" s="15"/>
      <c r="G43" s="28" t="s">
        <v>156</v>
      </c>
      <c r="H43" s="11" t="s">
        <v>44</v>
      </c>
      <c r="I43" s="15"/>
      <c r="J43" s="118" t="s">
        <v>156</v>
      </c>
      <c r="K43" s="15"/>
      <c r="L43" s="118" t="s">
        <v>395</v>
      </c>
      <c r="M43" s="19" t="s">
        <v>188</v>
      </c>
      <c r="N43" s="103" t="s">
        <v>408</v>
      </c>
      <c r="O43" s="1" t="s">
        <v>44</v>
      </c>
      <c r="P43" s="19"/>
      <c r="Q43" s="28" t="s">
        <v>391</v>
      </c>
      <c r="R43" s="13"/>
      <c r="S43" s="13"/>
      <c r="T43" s="10"/>
      <c r="U43" s="49" t="str">
        <f t="shared" si="1"/>
        <v xml:space="preserve">| ::: | 13c | K3-K | 13c | K3-K | 13c | K3-K |       X   | @#A0C0FF:&lt; K8-RB2   | 13c | X |  | </v>
      </c>
    </row>
    <row r="44" spans="1:21" x14ac:dyDescent="0.25">
      <c r="A44" s="3">
        <v>14</v>
      </c>
      <c r="B44" s="4" t="s">
        <v>45</v>
      </c>
      <c r="C44" s="19" t="s">
        <v>184</v>
      </c>
      <c r="D44" s="25" t="s">
        <v>134</v>
      </c>
      <c r="E44" s="13" t="s">
        <v>45</v>
      </c>
      <c r="F44" s="13" t="s">
        <v>184</v>
      </c>
      <c r="G44" s="25" t="s">
        <v>134</v>
      </c>
      <c r="H44" s="1" t="s">
        <v>45</v>
      </c>
      <c r="I44" s="13" t="s">
        <v>184</v>
      </c>
      <c r="J44" s="108" t="s">
        <v>134</v>
      </c>
      <c r="K44" s="30"/>
      <c r="L44" s="118" t="s">
        <v>395</v>
      </c>
      <c r="M44" s="19" t="s">
        <v>193</v>
      </c>
      <c r="N44" s="115" t="s">
        <v>409</v>
      </c>
      <c r="O44" s="1" t="s">
        <v>45</v>
      </c>
      <c r="P44" s="19" t="s">
        <v>193</v>
      </c>
      <c r="Q44" s="32" t="s">
        <v>164</v>
      </c>
      <c r="R44" s="47"/>
      <c r="S44" s="47"/>
      <c r="T44" s="10"/>
      <c r="U44" s="49" t="str">
        <f t="shared" si="1"/>
        <v xml:space="preserve">| 14 | 14a | @#00FF00:K4-S+ | 14a | @#00FF00:K4-S+ | 14a | @#00FF00:K4-S+ |       X   | @#FFA060:  K1-M &gt; | 14a | @#FFA060:K1-M |  | </v>
      </c>
    </row>
    <row r="45" spans="1:21" x14ac:dyDescent="0.25">
      <c r="A45" s="3" t="s">
        <v>103</v>
      </c>
      <c r="B45" s="4" t="s">
        <v>46</v>
      </c>
      <c r="C45" s="19" t="s">
        <v>184</v>
      </c>
      <c r="D45" s="25" t="s">
        <v>135</v>
      </c>
      <c r="E45" s="13" t="s">
        <v>46</v>
      </c>
      <c r="F45" s="13" t="s">
        <v>184</v>
      </c>
      <c r="G45" s="25" t="s">
        <v>135</v>
      </c>
      <c r="H45" s="1" t="s">
        <v>46</v>
      </c>
      <c r="I45" s="13" t="s">
        <v>184</v>
      </c>
      <c r="J45" s="119" t="s">
        <v>135</v>
      </c>
      <c r="K45" s="30"/>
      <c r="L45" s="118" t="s">
        <v>395</v>
      </c>
      <c r="M45" s="19" t="s">
        <v>193</v>
      </c>
      <c r="N45" s="115" t="s">
        <v>410</v>
      </c>
      <c r="O45" s="1" t="s">
        <v>46</v>
      </c>
      <c r="P45" s="19" t="s">
        <v>193</v>
      </c>
      <c r="Q45" s="32" t="s">
        <v>165</v>
      </c>
      <c r="R45" s="47"/>
      <c r="S45" s="47"/>
      <c r="T45" s="10"/>
      <c r="U45" s="49" t="str">
        <f t="shared" si="1"/>
        <v xml:space="preserve">| ::: | 14b | @#00FF00:K4-S- | 14b | @#00FF00:K4-S- | 14b | @#00FF00:K4-S- |       X   | @#FFA060:  K2-M &gt; | 14b | @#FFA060:K2-M |  | </v>
      </c>
    </row>
    <row r="46" spans="1:21" x14ac:dyDescent="0.25">
      <c r="A46" s="3" t="s">
        <v>103</v>
      </c>
      <c r="B46" s="4" t="s">
        <v>47</v>
      </c>
      <c r="C46" s="19"/>
      <c r="D46" s="28" t="s">
        <v>154</v>
      </c>
      <c r="E46" s="15" t="s">
        <v>47</v>
      </c>
      <c r="F46" s="15"/>
      <c r="G46" s="28" t="s">
        <v>154</v>
      </c>
      <c r="H46" s="11" t="s">
        <v>47</v>
      </c>
      <c r="I46" s="15"/>
      <c r="J46" s="118" t="s">
        <v>154</v>
      </c>
      <c r="K46" s="15"/>
      <c r="L46" s="118" t="s">
        <v>395</v>
      </c>
      <c r="M46" s="19" t="s">
        <v>193</v>
      </c>
      <c r="N46" s="115" t="s">
        <v>411</v>
      </c>
      <c r="O46" s="1" t="s">
        <v>47</v>
      </c>
      <c r="P46" s="19" t="s">
        <v>193</v>
      </c>
      <c r="Q46" s="115" t="s">
        <v>167</v>
      </c>
      <c r="R46" s="15"/>
      <c r="S46" s="15"/>
      <c r="T46" s="10"/>
      <c r="U46" s="49" t="str">
        <f t="shared" si="1"/>
        <v xml:space="preserve">| ::: | 14c | K4-K | 14c | K4-K | 14c | K4-K |       X   | @#FFA060:  K4-M &gt; | 14c | @#FFA060:K4-M |  | </v>
      </c>
    </row>
    <row r="47" spans="1:21" x14ac:dyDescent="0.25">
      <c r="A47" s="3">
        <v>15</v>
      </c>
      <c r="B47" s="4" t="s">
        <v>48</v>
      </c>
      <c r="C47" s="19" t="s">
        <v>184</v>
      </c>
      <c r="D47" s="25" t="s">
        <v>136</v>
      </c>
      <c r="E47" s="13" t="s">
        <v>48</v>
      </c>
      <c r="F47" s="13" t="s">
        <v>184</v>
      </c>
      <c r="G47" s="25" t="s">
        <v>136</v>
      </c>
      <c r="H47" s="1" t="s">
        <v>48</v>
      </c>
      <c r="I47" s="13" t="s">
        <v>184</v>
      </c>
      <c r="J47" s="108" t="s">
        <v>136</v>
      </c>
      <c r="K47" s="30"/>
      <c r="L47" s="118" t="s">
        <v>395</v>
      </c>
      <c r="M47" s="30" t="s">
        <v>186</v>
      </c>
      <c r="N47" s="116" t="s">
        <v>374</v>
      </c>
      <c r="O47" s="1" t="s">
        <v>48</v>
      </c>
      <c r="P47" s="30" t="s">
        <v>186</v>
      </c>
      <c r="Q47" s="116" t="s">
        <v>374</v>
      </c>
      <c r="R47" s="38"/>
      <c r="S47" s="38"/>
      <c r="T47" s="10"/>
      <c r="U47" s="49" t="str">
        <f t="shared" si="1"/>
        <v xml:space="preserve">| 15 | 15a | @#00FF00:K5-S+ | 15a | @#00FF00:K5-S+ | 15a | @#00FF00:K5-S+ |       X   | @#FF0000:1ms-Takt | 15a | @#FF0000:1ms-Takt |  | </v>
      </c>
    </row>
    <row r="48" spans="1:21" x14ac:dyDescent="0.25">
      <c r="A48" s="3" t="s">
        <v>103</v>
      </c>
      <c r="B48" s="4" t="s">
        <v>49</v>
      </c>
      <c r="C48" s="19" t="s">
        <v>184</v>
      </c>
      <c r="D48" s="25" t="s">
        <v>137</v>
      </c>
      <c r="E48" s="13" t="s">
        <v>49</v>
      </c>
      <c r="F48" s="13" t="s">
        <v>184</v>
      </c>
      <c r="G48" s="25" t="s">
        <v>137</v>
      </c>
      <c r="H48" s="1" t="s">
        <v>49</v>
      </c>
      <c r="I48" s="13" t="s">
        <v>184</v>
      </c>
      <c r="J48" s="119" t="s">
        <v>137</v>
      </c>
      <c r="K48" s="30"/>
      <c r="L48" s="118" t="s">
        <v>395</v>
      </c>
      <c r="M48" s="19" t="s">
        <v>193</v>
      </c>
      <c r="N48" s="115" t="s">
        <v>412</v>
      </c>
      <c r="O48" s="1" t="s">
        <v>49</v>
      </c>
      <c r="P48" s="19" t="s">
        <v>193</v>
      </c>
      <c r="Q48" s="32" t="s">
        <v>166</v>
      </c>
      <c r="R48" s="38"/>
      <c r="S48" s="38"/>
      <c r="T48" s="10"/>
      <c r="U48" s="49" t="str">
        <f t="shared" si="1"/>
        <v xml:space="preserve">| ::: | 15b | @#00FF00:K5-S- | 15b | @#00FF00:K5-S- | 15b | @#00FF00:K5-S- |       X   | @#FFA060:  K3-M &gt; | 15b | @#FFA060:K3-M |  | </v>
      </c>
    </row>
    <row r="49" spans="1:21" x14ac:dyDescent="0.25">
      <c r="A49" s="3" t="s">
        <v>103</v>
      </c>
      <c r="B49" s="4" t="s">
        <v>50</v>
      </c>
      <c r="C49" s="19"/>
      <c r="D49" s="28" t="s">
        <v>155</v>
      </c>
      <c r="E49" s="15" t="s">
        <v>50</v>
      </c>
      <c r="F49" s="15"/>
      <c r="G49" s="28" t="s">
        <v>155</v>
      </c>
      <c r="H49" s="11" t="s">
        <v>50</v>
      </c>
      <c r="I49" s="15"/>
      <c r="J49" s="118" t="s">
        <v>155</v>
      </c>
      <c r="K49" s="15"/>
      <c r="L49" s="118" t="s">
        <v>395</v>
      </c>
      <c r="M49" s="19" t="s">
        <v>193</v>
      </c>
      <c r="N49" s="115" t="s">
        <v>413</v>
      </c>
      <c r="O49" s="1" t="s">
        <v>50</v>
      </c>
      <c r="P49" s="19" t="s">
        <v>193</v>
      </c>
      <c r="Q49" s="32" t="s">
        <v>168</v>
      </c>
      <c r="R49" s="15"/>
      <c r="S49" s="15"/>
      <c r="T49" s="10"/>
      <c r="U49" s="49" t="str">
        <f t="shared" si="1"/>
        <v xml:space="preserve">| ::: | 15c | K5-K | 15c | K5-K | 15c | K5-K |       X   | @#FFA060:  K5-M &gt; | 15c | @#FFA060:K5-M |  | </v>
      </c>
    </row>
    <row r="50" spans="1:21" x14ac:dyDescent="0.25">
      <c r="A50" s="3">
        <v>16</v>
      </c>
      <c r="B50" s="4" t="s">
        <v>51</v>
      </c>
      <c r="C50" s="19" t="s">
        <v>184</v>
      </c>
      <c r="D50" s="25" t="s">
        <v>138</v>
      </c>
      <c r="E50" s="13" t="s">
        <v>51</v>
      </c>
      <c r="F50" s="13" t="s">
        <v>184</v>
      </c>
      <c r="G50" s="25" t="s">
        <v>138</v>
      </c>
      <c r="H50" s="1" t="s">
        <v>51</v>
      </c>
      <c r="I50" s="13" t="s">
        <v>184</v>
      </c>
      <c r="J50" s="108" t="s">
        <v>138</v>
      </c>
      <c r="K50" s="30"/>
      <c r="L50" s="118" t="s">
        <v>395</v>
      </c>
      <c r="M50" s="30" t="s">
        <v>189</v>
      </c>
      <c r="N50" s="117" t="s">
        <v>441</v>
      </c>
      <c r="O50" s="1" t="s">
        <v>51</v>
      </c>
      <c r="P50" s="19"/>
      <c r="Q50" s="28" t="s">
        <v>391</v>
      </c>
      <c r="R50" s="38"/>
      <c r="S50" s="38"/>
      <c r="T50" s="10"/>
      <c r="U50" s="49" t="str">
        <f t="shared" si="1"/>
        <v xml:space="preserve">| 16 | 16a | @#00FF00:K6-S+ | 16a | @#00FF00:K6-S+ | 16a | @#00FF00:K6-S+ |       X   | @#A0A000:  / K1-B+ \   | 16a | X |  | </v>
      </c>
    </row>
    <row r="51" spans="1:21" x14ac:dyDescent="0.25">
      <c r="A51" s="3" t="s">
        <v>103</v>
      </c>
      <c r="B51" s="4" t="s">
        <v>52</v>
      </c>
      <c r="C51" s="19" t="s">
        <v>184</v>
      </c>
      <c r="D51" s="25" t="s">
        <v>139</v>
      </c>
      <c r="E51" s="13" t="s">
        <v>52</v>
      </c>
      <c r="F51" s="13" t="s">
        <v>184</v>
      </c>
      <c r="G51" s="25" t="s">
        <v>139</v>
      </c>
      <c r="H51" s="1" t="s">
        <v>52</v>
      </c>
      <c r="I51" s="13" t="s">
        <v>184</v>
      </c>
      <c r="J51" s="119" t="s">
        <v>139</v>
      </c>
      <c r="K51" s="30"/>
      <c r="L51" s="118" t="s">
        <v>395</v>
      </c>
      <c r="M51" s="30" t="s">
        <v>189</v>
      </c>
      <c r="N51" s="117" t="s">
        <v>442</v>
      </c>
      <c r="O51" s="1" t="s">
        <v>52</v>
      </c>
      <c r="P51" s="19"/>
      <c r="Q51" s="28" t="s">
        <v>391</v>
      </c>
      <c r="R51" s="38"/>
      <c r="S51" s="38"/>
      <c r="T51" s="10"/>
      <c r="U51" s="49" t="str">
        <f t="shared" si="1"/>
        <v xml:space="preserve">| ::: | 16b | @#00FF00:K6-S- | 16b | @#00FF00:K6-S- | 16b | @#00FF00:K6-S- |       X   | @#A0A000:  / K5-B- \    | 16b | X |  | </v>
      </c>
    </row>
    <row r="52" spans="1:21" x14ac:dyDescent="0.25">
      <c r="A52" s="3" t="s">
        <v>103</v>
      </c>
      <c r="B52" s="4" t="s">
        <v>53</v>
      </c>
      <c r="C52" s="19"/>
      <c r="D52" s="28" t="s">
        <v>157</v>
      </c>
      <c r="E52" s="15" t="s">
        <v>53</v>
      </c>
      <c r="F52" s="15"/>
      <c r="G52" s="28" t="s">
        <v>157</v>
      </c>
      <c r="H52" s="11" t="s">
        <v>53</v>
      </c>
      <c r="I52" s="15"/>
      <c r="J52" s="118" t="s">
        <v>157</v>
      </c>
      <c r="K52" s="15"/>
      <c r="L52" s="118" t="s">
        <v>395</v>
      </c>
      <c r="M52" s="19" t="s">
        <v>193</v>
      </c>
      <c r="N52" s="115" t="s">
        <v>414</v>
      </c>
      <c r="O52" s="1" t="s">
        <v>53</v>
      </c>
      <c r="P52" s="19" t="s">
        <v>193</v>
      </c>
      <c r="Q52" s="32" t="s">
        <v>169</v>
      </c>
      <c r="R52" s="15"/>
      <c r="S52" s="15"/>
      <c r="T52" s="10"/>
      <c r="U52" s="49" t="str">
        <f t="shared" si="1"/>
        <v xml:space="preserve">| ::: | 16c | K6-K | 16c | K6-K | 16c | K6-K |       X   | @#FFA060:  K6-M &gt; | 16c | @#FFA060:K6-M |  | </v>
      </c>
    </row>
    <row r="53" spans="1:21" x14ac:dyDescent="0.25">
      <c r="A53" s="3">
        <v>17</v>
      </c>
      <c r="B53" s="4" t="s">
        <v>54</v>
      </c>
      <c r="C53" s="19" t="s">
        <v>184</v>
      </c>
      <c r="D53" s="25" t="s">
        <v>140</v>
      </c>
      <c r="E53" s="13" t="s">
        <v>54</v>
      </c>
      <c r="F53" s="13" t="s">
        <v>184</v>
      </c>
      <c r="G53" s="25" t="s">
        <v>140</v>
      </c>
      <c r="H53" s="1" t="s">
        <v>54</v>
      </c>
      <c r="I53" s="13" t="s">
        <v>184</v>
      </c>
      <c r="J53" s="108" t="s">
        <v>140</v>
      </c>
      <c r="K53" s="30"/>
      <c r="L53" s="118" t="s">
        <v>395</v>
      </c>
      <c r="M53" s="30" t="s">
        <v>189</v>
      </c>
      <c r="N53" s="117" t="s">
        <v>443</v>
      </c>
      <c r="O53" s="1" t="s">
        <v>54</v>
      </c>
      <c r="P53" s="19"/>
      <c r="Q53" s="28" t="s">
        <v>391</v>
      </c>
      <c r="R53" s="38"/>
      <c r="S53" s="38"/>
      <c r="T53" s="10"/>
      <c r="U53" s="49" t="str">
        <f t="shared" si="1"/>
        <v xml:space="preserve">| 17 | 17a | @#00FF00:K7-S+ | 17a | @#00FF00:K7-S+ | 17a | @#00FF00:K7-S+ |       X   | @#A0A000:  / K2-B+ \   | 17a | X |  | </v>
      </c>
    </row>
    <row r="54" spans="1:21" x14ac:dyDescent="0.25">
      <c r="A54" s="3" t="s">
        <v>103</v>
      </c>
      <c r="B54" s="4" t="s">
        <v>55</v>
      </c>
      <c r="C54" s="19" t="s">
        <v>184</v>
      </c>
      <c r="D54" s="25" t="s">
        <v>141</v>
      </c>
      <c r="E54" s="13" t="s">
        <v>55</v>
      </c>
      <c r="F54" s="13" t="s">
        <v>184</v>
      </c>
      <c r="G54" s="25" t="s">
        <v>141</v>
      </c>
      <c r="H54" s="1" t="s">
        <v>55</v>
      </c>
      <c r="I54" s="13" t="s">
        <v>184</v>
      </c>
      <c r="J54" s="119" t="s">
        <v>141</v>
      </c>
      <c r="K54" s="30"/>
      <c r="L54" s="118" t="s">
        <v>395</v>
      </c>
      <c r="M54" s="30" t="s">
        <v>189</v>
      </c>
      <c r="N54" s="117" t="s">
        <v>444</v>
      </c>
      <c r="O54" s="1" t="s">
        <v>55</v>
      </c>
      <c r="P54" s="19"/>
      <c r="Q54" s="28" t="s">
        <v>391</v>
      </c>
      <c r="R54" s="38"/>
      <c r="S54" s="38"/>
      <c r="T54" s="10"/>
      <c r="U54" s="49" t="str">
        <f t="shared" si="1"/>
        <v xml:space="preserve">| ::: | 17b | @#00FF00:K7-S- | 17b | @#00FF00:K7-S- | 17b | @#00FF00:K7-S- |       X   | @#A0A000:  / K6-B- \    | 17b | X |  | </v>
      </c>
    </row>
    <row r="55" spans="1:21" x14ac:dyDescent="0.25">
      <c r="A55" s="3" t="s">
        <v>103</v>
      </c>
      <c r="B55" s="4" t="s">
        <v>56</v>
      </c>
      <c r="C55" s="19"/>
      <c r="D55" s="28" t="s">
        <v>158</v>
      </c>
      <c r="E55" s="15" t="s">
        <v>56</v>
      </c>
      <c r="F55" s="15"/>
      <c r="G55" s="28" t="s">
        <v>158</v>
      </c>
      <c r="H55" s="11" t="s">
        <v>56</v>
      </c>
      <c r="I55" s="15"/>
      <c r="J55" s="118" t="s">
        <v>158</v>
      </c>
      <c r="K55" s="15"/>
      <c r="L55" s="118" t="s">
        <v>395</v>
      </c>
      <c r="M55" s="19" t="s">
        <v>193</v>
      </c>
      <c r="N55" s="115" t="s">
        <v>415</v>
      </c>
      <c r="O55" s="1" t="s">
        <v>56</v>
      </c>
      <c r="P55" s="19" t="s">
        <v>193</v>
      </c>
      <c r="Q55" s="32" t="s">
        <v>170</v>
      </c>
      <c r="R55" s="15"/>
      <c r="S55" s="15"/>
      <c r="T55" s="10"/>
      <c r="U55" s="49" t="str">
        <f t="shared" si="1"/>
        <v xml:space="preserve">| ::: | 17c | K7-K | 17c | K7-K | 17c | K7-K |       X   | @#FFA060:  K7-M &gt; | 17c | @#FFA060:K7-M |  | </v>
      </c>
    </row>
    <row r="56" spans="1:21" x14ac:dyDescent="0.25">
      <c r="A56" s="3">
        <v>18</v>
      </c>
      <c r="B56" s="4" t="s">
        <v>57</v>
      </c>
      <c r="C56" s="19" t="s">
        <v>184</v>
      </c>
      <c r="D56" s="25" t="s">
        <v>142</v>
      </c>
      <c r="E56" s="13" t="s">
        <v>57</v>
      </c>
      <c r="F56" s="13" t="s">
        <v>184</v>
      </c>
      <c r="G56" s="25" t="s">
        <v>142</v>
      </c>
      <c r="H56" s="1" t="s">
        <v>57</v>
      </c>
      <c r="I56" s="13" t="s">
        <v>184</v>
      </c>
      <c r="J56" s="108" t="s">
        <v>142</v>
      </c>
      <c r="K56" s="30"/>
      <c r="L56" s="118" t="s">
        <v>395</v>
      </c>
      <c r="M56" s="30" t="s">
        <v>189</v>
      </c>
      <c r="N56" s="117" t="s">
        <v>445</v>
      </c>
      <c r="O56" s="1" t="s">
        <v>57</v>
      </c>
      <c r="P56" s="19"/>
      <c r="Q56" s="28" t="s">
        <v>391</v>
      </c>
      <c r="R56" s="38"/>
      <c r="S56" s="38"/>
      <c r="T56" s="10"/>
      <c r="U56" s="49" t="str">
        <f t="shared" si="1"/>
        <v xml:space="preserve">| 18 | 18a | @#00FF00:K8-S+ | 18a | @#00FF00:K8-S+ | 18a | @#00FF00:K8-S+ |       X   | @#A0A000:  / K3-B+ \   | 18a | X |  | </v>
      </c>
    </row>
    <row r="57" spans="1:21" x14ac:dyDescent="0.25">
      <c r="A57" s="3" t="s">
        <v>103</v>
      </c>
      <c r="B57" s="4" t="s">
        <v>58</v>
      </c>
      <c r="C57" s="19" t="s">
        <v>184</v>
      </c>
      <c r="D57" s="25" t="s">
        <v>143</v>
      </c>
      <c r="E57" s="13" t="s">
        <v>58</v>
      </c>
      <c r="F57" s="13" t="s">
        <v>184</v>
      </c>
      <c r="G57" s="25" t="s">
        <v>143</v>
      </c>
      <c r="H57" s="1" t="s">
        <v>58</v>
      </c>
      <c r="I57" s="13" t="s">
        <v>184</v>
      </c>
      <c r="J57" s="119" t="s">
        <v>143</v>
      </c>
      <c r="K57" s="30"/>
      <c r="L57" s="118" t="s">
        <v>395</v>
      </c>
      <c r="M57" s="30" t="s">
        <v>189</v>
      </c>
      <c r="N57" s="117" t="s">
        <v>446</v>
      </c>
      <c r="O57" s="1" t="s">
        <v>58</v>
      </c>
      <c r="P57" s="19"/>
      <c r="Q57" s="28" t="s">
        <v>391</v>
      </c>
      <c r="R57" s="38"/>
      <c r="S57" s="38"/>
      <c r="T57" s="10"/>
      <c r="U57" s="49" t="str">
        <f t="shared" si="1"/>
        <v xml:space="preserve">| ::: | 18b | @#00FF00:K8-S- | 18b | @#00FF00:K8-S- | 18b | @#00FF00:K8-S- |       X   | @#A0A000:  / K7-B- \   | 18b | X |  | </v>
      </c>
    </row>
    <row r="58" spans="1:21" x14ac:dyDescent="0.25">
      <c r="A58" s="3" t="s">
        <v>103</v>
      </c>
      <c r="B58" s="4" t="s">
        <v>59</v>
      </c>
      <c r="C58" s="19"/>
      <c r="D58" s="28" t="s">
        <v>159</v>
      </c>
      <c r="E58" s="15" t="s">
        <v>59</v>
      </c>
      <c r="F58" s="15"/>
      <c r="G58" s="28" t="s">
        <v>159</v>
      </c>
      <c r="H58" s="11" t="s">
        <v>59</v>
      </c>
      <c r="I58" s="15"/>
      <c r="J58" s="118" t="s">
        <v>159</v>
      </c>
      <c r="K58" s="15"/>
      <c r="L58" s="118" t="s">
        <v>395</v>
      </c>
      <c r="M58" s="19" t="s">
        <v>193</v>
      </c>
      <c r="N58" s="115" t="s">
        <v>416</v>
      </c>
      <c r="O58" s="1" t="s">
        <v>59</v>
      </c>
      <c r="P58" s="19" t="s">
        <v>193</v>
      </c>
      <c r="Q58" s="32" t="s">
        <v>171</v>
      </c>
      <c r="R58" s="15"/>
      <c r="S58" s="15"/>
      <c r="T58" s="10"/>
      <c r="U58" s="49" t="str">
        <f t="shared" si="1"/>
        <v xml:space="preserve">| ::: | 18c | K8-K | 18c | K8-K | 18c | K8-K |       X   | @#FFA060:  K8-M &gt; | 18c | @#FFA060:K8-M |  | </v>
      </c>
    </row>
    <row r="59" spans="1:21" x14ac:dyDescent="0.25">
      <c r="A59" s="3">
        <v>19</v>
      </c>
      <c r="B59" s="4" t="s">
        <v>60</v>
      </c>
      <c r="C59" s="30" t="s">
        <v>186</v>
      </c>
      <c r="D59" s="116" t="s">
        <v>374</v>
      </c>
      <c r="E59" s="13" t="s">
        <v>60</v>
      </c>
      <c r="F59" s="30" t="s">
        <v>186</v>
      </c>
      <c r="G59" s="116" t="s">
        <v>374</v>
      </c>
      <c r="H59" s="1" t="s">
        <v>60</v>
      </c>
      <c r="I59" s="30" t="s">
        <v>186</v>
      </c>
      <c r="J59" s="116" t="s">
        <v>374</v>
      </c>
      <c r="K59" s="34"/>
      <c r="L59" s="118" t="s">
        <v>395</v>
      </c>
      <c r="M59" s="30" t="s">
        <v>189</v>
      </c>
      <c r="N59" s="117" t="s">
        <v>447</v>
      </c>
      <c r="O59" s="1" t="s">
        <v>60</v>
      </c>
      <c r="P59" s="19"/>
      <c r="Q59" s="28" t="s">
        <v>391</v>
      </c>
      <c r="R59" s="34"/>
      <c r="S59" s="13"/>
      <c r="T59" s="10"/>
      <c r="U59" s="49" t="str">
        <f t="shared" si="1"/>
        <v xml:space="preserve">| 19 | 19a | @#FF0000:1ms-Takt | 19a | @#FF0000:1ms-Takt | 19a | @#FF0000:1ms-Takt |       X   | @#A0A000:  / K4-B+ \   | 19a | X |  | </v>
      </c>
    </row>
    <row r="60" spans="1:21" x14ac:dyDescent="0.25">
      <c r="A60" s="3" t="s">
        <v>103</v>
      </c>
      <c r="B60" s="4" t="s">
        <v>61</v>
      </c>
      <c r="C60" s="95" t="s">
        <v>192</v>
      </c>
      <c r="D60" s="120" t="s">
        <v>379</v>
      </c>
      <c r="E60" s="13" t="s">
        <v>61</v>
      </c>
      <c r="F60" s="95" t="s">
        <v>192</v>
      </c>
      <c r="G60" s="120" t="s">
        <v>379</v>
      </c>
      <c r="H60" s="1" t="s">
        <v>61</v>
      </c>
      <c r="I60" s="95" t="s">
        <v>192</v>
      </c>
      <c r="J60" s="120" t="s">
        <v>379</v>
      </c>
      <c r="K60" s="34"/>
      <c r="L60" s="118" t="s">
        <v>395</v>
      </c>
      <c r="M60" s="30" t="s">
        <v>189</v>
      </c>
      <c r="N60" s="117" t="s">
        <v>448</v>
      </c>
      <c r="O60" s="1" t="s">
        <v>61</v>
      </c>
      <c r="P60" s="19"/>
      <c r="Q60" s="28" t="s">
        <v>391</v>
      </c>
      <c r="R60" s="34"/>
      <c r="S60" s="13"/>
      <c r="T60" s="10"/>
      <c r="U60" s="49" t="str">
        <f t="shared" si="1"/>
        <v xml:space="preserve">| ::: | 19b | @#FFFFC0:  Kp1 | 19b | @#FFFFC0:  Kp1 | 19b | @#FFFFC0:  Kp1 |       X   | @#A0A000:  / K8-B- \   | 19b | X |  | </v>
      </c>
    </row>
    <row r="61" spans="1:21" x14ac:dyDescent="0.25">
      <c r="A61" s="3" t="s">
        <v>103</v>
      </c>
      <c r="B61" s="4" t="s">
        <v>62</v>
      </c>
      <c r="C61" s="30" t="s">
        <v>190</v>
      </c>
      <c r="D61" s="125" t="s">
        <v>354</v>
      </c>
      <c r="E61" s="13" t="s">
        <v>62</v>
      </c>
      <c r="F61" s="30" t="s">
        <v>190</v>
      </c>
      <c r="G61" s="125" t="s">
        <v>354</v>
      </c>
      <c r="H61" s="1" t="s">
        <v>62</v>
      </c>
      <c r="I61" s="30" t="s">
        <v>190</v>
      </c>
      <c r="J61" s="125" t="s">
        <v>354</v>
      </c>
      <c r="K61" s="34"/>
      <c r="L61" s="118" t="s">
        <v>395</v>
      </c>
      <c r="M61" s="100" t="s">
        <v>338</v>
      </c>
      <c r="N61" s="125" t="s">
        <v>339</v>
      </c>
      <c r="O61" s="1" t="s">
        <v>62</v>
      </c>
      <c r="P61" s="30" t="s">
        <v>338</v>
      </c>
      <c r="Q61" s="31" t="s">
        <v>330</v>
      </c>
      <c r="R61" s="34"/>
      <c r="S61" s="13"/>
      <c r="T61" s="10"/>
      <c r="U61" s="49" t="str">
        <f t="shared" si="1"/>
        <v xml:space="preserve">| ::: | 19c | @#FFFF00:  Kl1 &lt; '   | 19c | @#FFFF00:  Kl1 &lt; '   | 19c | @#FFFF00:  Kl1 &lt; '   |       X   | @#FFFF80:` Klt1 | 19c | @#FFFF80:&gt; Klt1 |  | </v>
      </c>
    </row>
    <row r="62" spans="1:21" x14ac:dyDescent="0.25">
      <c r="A62" s="3">
        <v>20</v>
      </c>
      <c r="B62" s="4" t="s">
        <v>63</v>
      </c>
      <c r="C62" s="19" t="s">
        <v>203</v>
      </c>
      <c r="D62" s="128" t="s">
        <v>237</v>
      </c>
      <c r="E62" s="13" t="s">
        <v>63</v>
      </c>
      <c r="F62" s="19" t="s">
        <v>203</v>
      </c>
      <c r="G62" s="128" t="s">
        <v>237</v>
      </c>
      <c r="H62" s="1" t="s">
        <v>63</v>
      </c>
      <c r="I62" s="19" t="s">
        <v>203</v>
      </c>
      <c r="J62" s="128" t="s">
        <v>237</v>
      </c>
      <c r="K62" s="19" t="s">
        <v>194</v>
      </c>
      <c r="L62" s="97" t="s">
        <v>461</v>
      </c>
      <c r="M62" s="19" t="s">
        <v>203</v>
      </c>
      <c r="N62" s="110" t="s">
        <v>237</v>
      </c>
      <c r="O62" s="1" t="s">
        <v>63</v>
      </c>
      <c r="P62" s="19" t="s">
        <v>203</v>
      </c>
      <c r="Q62" s="110" t="s">
        <v>237</v>
      </c>
      <c r="R62" s="34"/>
      <c r="S62" s="13"/>
      <c r="T62" s="10"/>
      <c r="U62" s="49" t="str">
        <f t="shared" si="1"/>
        <v xml:space="preserve">| 20 | 20a | @#9AFFFF:Rp1 | 20a | @#9AFFFF:Rp1 | 20a | @#9AFFFF:Rp1 | @#00FFFF:   / K1-Rp- \  | @#9AFFFF:Rp1 | 20a | @#9AFFFF:Rp1 |  | </v>
      </c>
    </row>
    <row r="63" spans="1:21" x14ac:dyDescent="0.25">
      <c r="A63" s="3" t="s">
        <v>103</v>
      </c>
      <c r="B63" s="4" t="s">
        <v>64</v>
      </c>
      <c r="C63" s="95" t="s">
        <v>192</v>
      </c>
      <c r="D63" s="120" t="s">
        <v>380</v>
      </c>
      <c r="E63" s="13" t="s">
        <v>64</v>
      </c>
      <c r="F63" s="95" t="s">
        <v>192</v>
      </c>
      <c r="G63" s="120" t="s">
        <v>380</v>
      </c>
      <c r="H63" s="1" t="s">
        <v>64</v>
      </c>
      <c r="I63" s="95" t="s">
        <v>192</v>
      </c>
      <c r="J63" s="120" t="s">
        <v>380</v>
      </c>
      <c r="K63" s="34"/>
      <c r="L63" s="118" t="s">
        <v>395</v>
      </c>
      <c r="M63" s="34"/>
      <c r="N63" s="121" t="s">
        <v>152</v>
      </c>
      <c r="O63" s="1" t="s">
        <v>64</v>
      </c>
      <c r="P63" s="19"/>
      <c r="Q63" s="28" t="s">
        <v>152</v>
      </c>
      <c r="R63" s="34"/>
      <c r="S63" s="13"/>
      <c r="T63" s="10"/>
      <c r="U63" s="49" t="str">
        <f t="shared" si="1"/>
        <v xml:space="preserve">| ::: | 20b | @#FFFFC0:  Kp2 | 20b | @#FFFFC0:  Kp2 | 20b | @#FFFFC0:  Kp2 |       X   | K1-K | 20b | K1-K |  | </v>
      </c>
    </row>
    <row r="64" spans="1:21" x14ac:dyDescent="0.25">
      <c r="A64" s="3" t="s">
        <v>103</v>
      </c>
      <c r="B64" s="4" t="s">
        <v>160</v>
      </c>
      <c r="C64" s="30" t="s">
        <v>190</v>
      </c>
      <c r="D64" s="125" t="s">
        <v>353</v>
      </c>
      <c r="E64" s="13" t="s">
        <v>160</v>
      </c>
      <c r="F64" s="30" t="s">
        <v>190</v>
      </c>
      <c r="G64" s="125" t="s">
        <v>471</v>
      </c>
      <c r="H64" s="1" t="s">
        <v>160</v>
      </c>
      <c r="I64" s="30" t="s">
        <v>190</v>
      </c>
      <c r="J64" s="125" t="s">
        <v>471</v>
      </c>
      <c r="K64" s="13"/>
      <c r="L64" s="118" t="s">
        <v>395</v>
      </c>
      <c r="M64" s="100" t="s">
        <v>338</v>
      </c>
      <c r="N64" s="125" t="s">
        <v>340</v>
      </c>
      <c r="O64" s="1" t="s">
        <v>160</v>
      </c>
      <c r="P64" s="30" t="s">
        <v>338</v>
      </c>
      <c r="Q64" s="31" t="s">
        <v>331</v>
      </c>
      <c r="R64" s="13"/>
      <c r="S64" s="13"/>
      <c r="T64" s="10"/>
      <c r="U64" s="49" t="str">
        <f t="shared" si="1"/>
        <v xml:space="preserve">| ::: | 20c | @#FFFF00:  Kl2  &lt;  '    | 20c | @#FFFF00:  Kl2 &lt; '   | 20c | @#FFFF00:  Kl2 &lt; '   |       X   | @#FFFF80:` Klt2 | 20c | @#FFFF80:&gt; Klt2 |  | </v>
      </c>
    </row>
    <row r="65" spans="1:21" x14ac:dyDescent="0.25">
      <c r="A65" s="3" t="s">
        <v>0</v>
      </c>
      <c r="B65" s="4"/>
      <c r="C65" s="19"/>
      <c r="D65" s="23" t="s">
        <v>1</v>
      </c>
      <c r="E65" s="14" t="s">
        <v>2</v>
      </c>
      <c r="F65" s="14"/>
      <c r="G65" s="23" t="s">
        <v>3</v>
      </c>
      <c r="H65" s="6" t="s">
        <v>161</v>
      </c>
      <c r="I65" s="8"/>
      <c r="J65" s="8" t="s">
        <v>199</v>
      </c>
      <c r="K65" s="8"/>
      <c r="L65" s="8"/>
      <c r="M65" s="8"/>
      <c r="N65" s="18"/>
      <c r="O65" s="6" t="s">
        <v>162</v>
      </c>
      <c r="P65" s="45"/>
      <c r="Q65" s="18" t="s">
        <v>163</v>
      </c>
      <c r="R65" s="8"/>
      <c r="S65" s="8" t="s">
        <v>196</v>
      </c>
      <c r="T65" s="10"/>
      <c r="U65" s="49" t="str">
        <f>CONCATENATE("^ ",A65," ^ ",B65," ^ ",D65," ^ ",E65," ^ ",G65," ^ ",H65," ^ ",I65,J65," ^^^ ",O65," ^ ",Q65," ^ ",S65," ^ ")</f>
        <v xml:space="preserve">^ VG1 ^  ^ SubDback ^ VG2 ^ Backextend ^ VG3 ^   MDR-IO     ^^^ VG4 ^ Front ^ RP-Board ^ </v>
      </c>
    </row>
    <row r="66" spans="1:21" ht="30" x14ac:dyDescent="0.25">
      <c r="A66" s="7" t="s">
        <v>4</v>
      </c>
      <c r="B66" s="6"/>
      <c r="C66" s="24"/>
      <c r="D66" s="18" t="s">
        <v>5</v>
      </c>
      <c r="E66" s="8" t="s">
        <v>4</v>
      </c>
      <c r="F66" s="8"/>
      <c r="G66" s="23"/>
      <c r="H66" s="6" t="s">
        <v>4</v>
      </c>
      <c r="I66" s="8"/>
      <c r="J66" s="8" t="s">
        <v>200</v>
      </c>
      <c r="K66" s="8"/>
      <c r="L66" s="8" t="s">
        <v>356</v>
      </c>
      <c r="M66" s="8"/>
      <c r="N66" s="18" t="s">
        <v>355</v>
      </c>
      <c r="O66" s="6" t="s">
        <v>4</v>
      </c>
      <c r="P66" s="46"/>
      <c r="Q66" s="18"/>
      <c r="R66" s="8"/>
      <c r="S66" s="8"/>
      <c r="T66" s="10"/>
      <c r="U66" s="49" t="str">
        <f>CONCATENATE("^ ",A66," ^ ",B66," ^ ",D66," ^ ",E66," ^ ",G66," ^ ",H66," ^ ",I66,J66," ^ ",K66,L66," ^ ",M66,N66," ^ ",O66," ^ ",Q66," ^ ",S76," ^ ")</f>
        <v xml:space="preserve">^ Pin ^  ^ Signal ^ Pin ^  ^ Pin ^   &lt; hinten   ^   vorne %%^%%  ^ Seite&gt; ^ Pin ^  ^  ^ </v>
      </c>
    </row>
    <row r="67" spans="1:21" x14ac:dyDescent="0.25">
      <c r="A67" s="3">
        <v>21</v>
      </c>
      <c r="B67" s="4" t="s">
        <v>65</v>
      </c>
      <c r="C67" s="19" t="s">
        <v>203</v>
      </c>
      <c r="D67" s="110" t="s">
        <v>238</v>
      </c>
      <c r="E67" s="13" t="s">
        <v>65</v>
      </c>
      <c r="F67" s="19" t="s">
        <v>203</v>
      </c>
      <c r="G67" s="110" t="s">
        <v>238</v>
      </c>
      <c r="H67" s="1" t="s">
        <v>65</v>
      </c>
      <c r="I67" s="19" t="s">
        <v>203</v>
      </c>
      <c r="J67" s="110" t="s">
        <v>238</v>
      </c>
      <c r="K67" s="19" t="s">
        <v>194</v>
      </c>
      <c r="L67" s="97" t="s">
        <v>460</v>
      </c>
      <c r="M67" s="19" t="s">
        <v>203</v>
      </c>
      <c r="N67" s="110" t="s">
        <v>238</v>
      </c>
      <c r="O67" s="13" t="s">
        <v>65</v>
      </c>
      <c r="P67" s="19" t="s">
        <v>203</v>
      </c>
      <c r="Q67" s="110" t="s">
        <v>238</v>
      </c>
      <c r="R67" s="19"/>
      <c r="S67" s="48"/>
      <c r="T67" s="10"/>
      <c r="U67" s="49" t="str">
        <f t="shared" ref="U67:U96" si="2">CONCATENATE("| ",A67," | ",B67," | ",C67,D67," | ",E67," | ",F67,G67," | ",H67," | ",I67,J67," | ",K67,L67," | ",M67,N67," | ",O67," | ",P67,Q67," | ",R67,S67," | ")</f>
        <v xml:space="preserve">| 21 | 21a | @#9AFFFF:Rp2 | 21a | @#9AFFFF:Rp2 | 21a | @#9AFFFF:Rp2 | @#00FFFF:   / K2-Rp-\   | @#9AFFFF:Rp2 | 21a | @#9AFFFF:Rp2 |  | </v>
      </c>
    </row>
    <row r="68" spans="1:21" x14ac:dyDescent="0.25">
      <c r="A68" s="3" t="s">
        <v>103</v>
      </c>
      <c r="B68" s="4" t="s">
        <v>66</v>
      </c>
      <c r="C68" s="95" t="s">
        <v>192</v>
      </c>
      <c r="D68" s="120" t="s">
        <v>381</v>
      </c>
      <c r="E68" s="13" t="s">
        <v>66</v>
      </c>
      <c r="F68" s="95" t="s">
        <v>192</v>
      </c>
      <c r="G68" s="120" t="s">
        <v>381</v>
      </c>
      <c r="H68" s="1" t="s">
        <v>66</v>
      </c>
      <c r="I68" s="95" t="s">
        <v>192</v>
      </c>
      <c r="J68" s="120" t="s">
        <v>381</v>
      </c>
      <c r="K68" s="39"/>
      <c r="L68" s="118" t="s">
        <v>395</v>
      </c>
      <c r="M68" s="96"/>
      <c r="N68" s="121" t="s">
        <v>153</v>
      </c>
      <c r="O68" s="13" t="s">
        <v>66</v>
      </c>
      <c r="P68" s="19"/>
      <c r="Q68" s="28" t="s">
        <v>153</v>
      </c>
      <c r="R68" s="40"/>
      <c r="S68" s="40"/>
      <c r="T68" s="10"/>
      <c r="U68" s="49" t="str">
        <f t="shared" si="2"/>
        <v xml:space="preserve">| ::: | 21b | @#FFFFC0:  Kp3 | 21b | @#FFFFC0:  Kp3 | 21b | @#FFFFC0:  Kp3 |       X   | K2-K | 21b | K2-K |  | </v>
      </c>
    </row>
    <row r="69" spans="1:21" x14ac:dyDescent="0.25">
      <c r="A69" s="3" t="s">
        <v>103</v>
      </c>
      <c r="B69" s="4" t="s">
        <v>67</v>
      </c>
      <c r="C69" s="30" t="s">
        <v>190</v>
      </c>
      <c r="D69" s="125" t="s">
        <v>352</v>
      </c>
      <c r="E69" s="13" t="s">
        <v>67</v>
      </c>
      <c r="F69" s="30" t="s">
        <v>190</v>
      </c>
      <c r="G69" s="125" t="s">
        <v>470</v>
      </c>
      <c r="H69" s="1" t="s">
        <v>67</v>
      </c>
      <c r="I69" s="30" t="s">
        <v>190</v>
      </c>
      <c r="J69" s="125" t="s">
        <v>470</v>
      </c>
      <c r="K69" s="19"/>
      <c r="L69" s="118" t="s">
        <v>395</v>
      </c>
      <c r="M69" s="100" t="s">
        <v>338</v>
      </c>
      <c r="N69" s="125" t="s">
        <v>341</v>
      </c>
      <c r="O69" s="13" t="s">
        <v>67</v>
      </c>
      <c r="P69" s="30" t="s">
        <v>338</v>
      </c>
      <c r="Q69" s="31" t="s">
        <v>332</v>
      </c>
      <c r="R69" s="39"/>
      <c r="S69" s="39"/>
      <c r="T69" s="10"/>
      <c r="U69" s="49" t="str">
        <f t="shared" si="2"/>
        <v xml:space="preserve">| ::: | 21c | @#FFFF00:Kl3 &lt; '    | 21c | @#FFFF00:  Kl3 &lt; '   | 21c | @#FFFF00:  Kl3 &lt; '   |       X   | @#FFFF80:` Klt3 | 21c | @#FFFF80:&gt; Klt3 |  | </v>
      </c>
    </row>
    <row r="70" spans="1:21" x14ac:dyDescent="0.25">
      <c r="A70" s="3">
        <v>22</v>
      </c>
      <c r="B70" s="4" t="s">
        <v>68</v>
      </c>
      <c r="C70" s="19" t="s">
        <v>203</v>
      </c>
      <c r="D70" s="110" t="s">
        <v>239</v>
      </c>
      <c r="E70" s="13" t="s">
        <v>68</v>
      </c>
      <c r="F70" s="19" t="s">
        <v>203</v>
      </c>
      <c r="G70" s="110" t="s">
        <v>239</v>
      </c>
      <c r="H70" s="1" t="s">
        <v>68</v>
      </c>
      <c r="I70" s="19" t="s">
        <v>203</v>
      </c>
      <c r="J70" s="110" t="s">
        <v>239</v>
      </c>
      <c r="K70" s="19" t="s">
        <v>194</v>
      </c>
      <c r="L70" s="97" t="s">
        <v>459</v>
      </c>
      <c r="M70" s="19" t="s">
        <v>203</v>
      </c>
      <c r="N70" s="110" t="s">
        <v>239</v>
      </c>
      <c r="O70" s="13" t="s">
        <v>68</v>
      </c>
      <c r="P70" s="19" t="s">
        <v>203</v>
      </c>
      <c r="Q70" s="110" t="s">
        <v>239</v>
      </c>
      <c r="R70" s="40"/>
      <c r="S70" s="40"/>
      <c r="T70" s="10"/>
      <c r="U70" s="49" t="str">
        <f t="shared" si="2"/>
        <v xml:space="preserve">| 22 | 22a | @#9AFFFF:Rp3 | 22a | @#9AFFFF:Rp3 | 22a | @#9AFFFF:Rp3 | @#00FFFF:   / K3-Rp- \   | @#9AFFFF:Rp3 | 22a | @#9AFFFF:Rp3 |  | </v>
      </c>
    </row>
    <row r="71" spans="1:21" x14ac:dyDescent="0.25">
      <c r="A71" s="3" t="s">
        <v>103</v>
      </c>
      <c r="B71" s="4" t="s">
        <v>69</v>
      </c>
      <c r="C71" s="95" t="s">
        <v>192</v>
      </c>
      <c r="D71" s="120" t="s">
        <v>382</v>
      </c>
      <c r="E71" s="13" t="s">
        <v>69</v>
      </c>
      <c r="F71" s="95" t="s">
        <v>192</v>
      </c>
      <c r="G71" s="120" t="s">
        <v>382</v>
      </c>
      <c r="H71" s="1" t="s">
        <v>69</v>
      </c>
      <c r="I71" s="95" t="s">
        <v>192</v>
      </c>
      <c r="J71" s="120" t="s">
        <v>382</v>
      </c>
      <c r="K71" s="39"/>
      <c r="L71" s="118" t="s">
        <v>395</v>
      </c>
      <c r="M71" s="101"/>
      <c r="N71" s="121" t="s">
        <v>156</v>
      </c>
      <c r="O71" s="13" t="s">
        <v>69</v>
      </c>
      <c r="P71" s="19"/>
      <c r="Q71" s="28" t="s">
        <v>156</v>
      </c>
      <c r="R71" s="40"/>
      <c r="S71" s="40"/>
      <c r="T71" s="10"/>
      <c r="U71" s="49" t="str">
        <f t="shared" si="2"/>
        <v xml:space="preserve">| ::: | 22b | @#FFFFC0:  Kp4  | 22b | @#FFFFC0:  Kp4  | 22b | @#FFFFC0:  Kp4  |       X   | K3-K | 22b | K3-K |  | </v>
      </c>
    </row>
    <row r="72" spans="1:21" x14ac:dyDescent="0.25">
      <c r="A72" s="3" t="s">
        <v>103</v>
      </c>
      <c r="B72" s="4" t="s">
        <v>70</v>
      </c>
      <c r="C72" s="30" t="s">
        <v>190</v>
      </c>
      <c r="D72" s="125" t="s">
        <v>351</v>
      </c>
      <c r="E72" s="13" t="s">
        <v>70</v>
      </c>
      <c r="F72" s="30" t="s">
        <v>190</v>
      </c>
      <c r="G72" s="125" t="s">
        <v>469</v>
      </c>
      <c r="H72" s="1" t="s">
        <v>70</v>
      </c>
      <c r="I72" s="30" t="s">
        <v>190</v>
      </c>
      <c r="J72" s="125" t="s">
        <v>469</v>
      </c>
      <c r="K72" s="19"/>
      <c r="L72" s="118" t="s">
        <v>395</v>
      </c>
      <c r="M72" s="100" t="s">
        <v>338</v>
      </c>
      <c r="N72" s="125" t="s">
        <v>342</v>
      </c>
      <c r="O72" s="13" t="s">
        <v>70</v>
      </c>
      <c r="P72" s="30" t="s">
        <v>338</v>
      </c>
      <c r="Q72" s="31" t="s">
        <v>333</v>
      </c>
      <c r="R72" s="39"/>
      <c r="S72" s="39"/>
      <c r="T72" s="10"/>
      <c r="U72" s="49" t="str">
        <f t="shared" si="2"/>
        <v xml:space="preserve">| ::: | 22c | @#FFFF00:Kl4 &lt; '    | 22c | @#FFFF00:  Kl4  &lt;  '    | 22c | @#FFFF00:  Kl4  &lt;  '    |       X   | @#FFFF80:` Klt4 | 22c | @#FFFF80:&gt; Klt4 |  | </v>
      </c>
    </row>
    <row r="73" spans="1:21" x14ac:dyDescent="0.25">
      <c r="A73" s="3">
        <v>23</v>
      </c>
      <c r="B73" s="4" t="s">
        <v>71</v>
      </c>
      <c r="C73" s="19" t="s">
        <v>203</v>
      </c>
      <c r="D73" s="110" t="s">
        <v>240</v>
      </c>
      <c r="E73" s="13" t="s">
        <v>71</v>
      </c>
      <c r="F73" s="19" t="s">
        <v>203</v>
      </c>
      <c r="G73" s="110" t="s">
        <v>240</v>
      </c>
      <c r="H73" s="1" t="s">
        <v>71</v>
      </c>
      <c r="I73" s="19" t="s">
        <v>203</v>
      </c>
      <c r="J73" s="110" t="s">
        <v>240</v>
      </c>
      <c r="K73" s="19" t="s">
        <v>194</v>
      </c>
      <c r="L73" s="97" t="s">
        <v>458</v>
      </c>
      <c r="M73" s="19" t="s">
        <v>203</v>
      </c>
      <c r="N73" s="110" t="s">
        <v>240</v>
      </c>
      <c r="O73" s="13" t="s">
        <v>71</v>
      </c>
      <c r="P73" s="19" t="s">
        <v>203</v>
      </c>
      <c r="Q73" s="110" t="s">
        <v>240</v>
      </c>
      <c r="R73" s="40"/>
      <c r="S73" s="40"/>
      <c r="T73" s="10"/>
      <c r="U73" s="49" t="str">
        <f t="shared" si="2"/>
        <v xml:space="preserve">| 23 | 23a | @#9AFFFF:Rp4 | 23a | @#9AFFFF:Rp4 | 23a | @#9AFFFF:Rp4 | @#00FFFF:   / K4-Rp- \  | @#9AFFFF:Rp4 | 23a | @#9AFFFF:Rp4 |  | </v>
      </c>
    </row>
    <row r="74" spans="1:21" x14ac:dyDescent="0.25">
      <c r="A74" s="3" t="s">
        <v>103</v>
      </c>
      <c r="B74" s="4" t="s">
        <v>72</v>
      </c>
      <c r="C74" s="95" t="s">
        <v>192</v>
      </c>
      <c r="D74" s="120" t="s">
        <v>383</v>
      </c>
      <c r="E74" s="13" t="s">
        <v>72</v>
      </c>
      <c r="F74" s="95" t="s">
        <v>192</v>
      </c>
      <c r="G74" s="120" t="s">
        <v>383</v>
      </c>
      <c r="H74" s="1" t="s">
        <v>72</v>
      </c>
      <c r="I74" s="95" t="s">
        <v>192</v>
      </c>
      <c r="J74" s="120" t="s">
        <v>383</v>
      </c>
      <c r="K74" s="39"/>
      <c r="L74" s="118" t="s">
        <v>395</v>
      </c>
      <c r="M74" s="101"/>
      <c r="N74" s="121" t="s">
        <v>154</v>
      </c>
      <c r="O74" s="13" t="s">
        <v>72</v>
      </c>
      <c r="P74" s="19"/>
      <c r="Q74" s="28" t="s">
        <v>154</v>
      </c>
      <c r="R74" s="40"/>
      <c r="S74" s="40"/>
      <c r="T74" s="10"/>
      <c r="U74" s="49" t="str">
        <f t="shared" si="2"/>
        <v xml:space="preserve">| ::: | 23b | @#FFFFC0:  Kp5  | 23b | @#FFFFC0:  Kp5  | 23b | @#FFFFC0:  Kp5  |       X   | K4-K | 23b | K4-K |  | </v>
      </c>
    </row>
    <row r="75" spans="1:21" x14ac:dyDescent="0.25">
      <c r="A75" s="3" t="s">
        <v>103</v>
      </c>
      <c r="B75" s="4" t="s">
        <v>73</v>
      </c>
      <c r="C75" s="30" t="s">
        <v>190</v>
      </c>
      <c r="D75" s="125" t="s">
        <v>350</v>
      </c>
      <c r="E75" s="13" t="s">
        <v>73</v>
      </c>
      <c r="F75" s="30" t="s">
        <v>190</v>
      </c>
      <c r="G75" s="125" t="s">
        <v>350</v>
      </c>
      <c r="H75" s="1" t="s">
        <v>73</v>
      </c>
      <c r="I75" s="30" t="s">
        <v>190</v>
      </c>
      <c r="J75" s="125" t="s">
        <v>350</v>
      </c>
      <c r="K75" s="19"/>
      <c r="L75" s="118" t="s">
        <v>395</v>
      </c>
      <c r="M75" s="100" t="s">
        <v>338</v>
      </c>
      <c r="N75" s="125" t="s">
        <v>343</v>
      </c>
      <c r="O75" s="1" t="s">
        <v>73</v>
      </c>
      <c r="P75" s="30" t="s">
        <v>338</v>
      </c>
      <c r="Q75" s="31" t="s">
        <v>334</v>
      </c>
      <c r="R75" s="39"/>
      <c r="S75" s="39"/>
      <c r="T75" s="10"/>
      <c r="U75" s="49" t="str">
        <f t="shared" si="2"/>
        <v xml:space="preserve">| ::: | 23c | @#FFFF00:Kl5 &lt; '    | 23c | @#FFFF00:Kl5 &lt; '    | 23c | @#FFFF00:Kl5 &lt; '    |       X   | @#FFFF80:` Klt5 | 23c | @#FFFF80:&gt; Klt5 |  | </v>
      </c>
    </row>
    <row r="76" spans="1:21" x14ac:dyDescent="0.25">
      <c r="A76" s="3">
        <v>24</v>
      </c>
      <c r="B76" s="4" t="s">
        <v>74</v>
      </c>
      <c r="C76" s="19" t="s">
        <v>203</v>
      </c>
      <c r="D76" s="110" t="s">
        <v>241</v>
      </c>
      <c r="E76" s="13" t="s">
        <v>74</v>
      </c>
      <c r="F76" s="19" t="s">
        <v>203</v>
      </c>
      <c r="G76" s="110" t="s">
        <v>241</v>
      </c>
      <c r="H76" s="1" t="s">
        <v>74</v>
      </c>
      <c r="I76" s="19" t="s">
        <v>203</v>
      </c>
      <c r="J76" s="110" t="s">
        <v>241</v>
      </c>
      <c r="K76" s="19" t="s">
        <v>194</v>
      </c>
      <c r="L76" s="97" t="s">
        <v>457</v>
      </c>
      <c r="M76" s="19" t="s">
        <v>203</v>
      </c>
      <c r="N76" s="110" t="s">
        <v>241</v>
      </c>
      <c r="O76" s="1" t="s">
        <v>74</v>
      </c>
      <c r="P76" s="19" t="s">
        <v>203</v>
      </c>
      <c r="Q76" s="110" t="s">
        <v>241</v>
      </c>
      <c r="R76" s="40"/>
      <c r="S76" s="40"/>
      <c r="T76" s="10"/>
      <c r="U76" s="49" t="str">
        <f t="shared" si="2"/>
        <v xml:space="preserve">| 24 | 24a | @#9AFFFF:Rp5 | 24a | @#9AFFFF:Rp5 | 24a | @#9AFFFF:Rp5 | @#00FFFF:   / K5-Rp-\  | @#9AFFFF:Rp5 | 24a | @#9AFFFF:Rp5 |  | </v>
      </c>
    </row>
    <row r="77" spans="1:21" x14ac:dyDescent="0.25">
      <c r="A77" s="3" t="s">
        <v>103</v>
      </c>
      <c r="B77" s="4" t="s">
        <v>75</v>
      </c>
      <c r="C77" s="95" t="s">
        <v>192</v>
      </c>
      <c r="D77" s="120" t="s">
        <v>384</v>
      </c>
      <c r="E77" s="13" t="s">
        <v>75</v>
      </c>
      <c r="F77" s="95" t="s">
        <v>192</v>
      </c>
      <c r="G77" s="120" t="s">
        <v>384</v>
      </c>
      <c r="H77" s="1" t="s">
        <v>75</v>
      </c>
      <c r="I77" s="95" t="s">
        <v>192</v>
      </c>
      <c r="J77" s="120" t="s">
        <v>384</v>
      </c>
      <c r="K77" s="39"/>
      <c r="L77" s="118" t="s">
        <v>395</v>
      </c>
      <c r="M77" s="101"/>
      <c r="N77" s="121" t="s">
        <v>155</v>
      </c>
      <c r="O77" s="1" t="s">
        <v>75</v>
      </c>
      <c r="P77" s="19"/>
      <c r="Q77" s="28" t="s">
        <v>155</v>
      </c>
      <c r="R77" s="40"/>
      <c r="S77" s="40"/>
      <c r="T77" s="10"/>
      <c r="U77" s="49" t="str">
        <f t="shared" si="2"/>
        <v xml:space="preserve">| ::: | 24b | @#FFFFC0:  Kp6  | 24b | @#FFFFC0:  Kp6  | 24b | @#FFFFC0:  Kp6  |       X   | K5-K | 24b | K5-K |  | </v>
      </c>
    </row>
    <row r="78" spans="1:21" x14ac:dyDescent="0.25">
      <c r="A78" s="3" t="s">
        <v>103</v>
      </c>
      <c r="B78" s="4" t="s">
        <v>76</v>
      </c>
      <c r="C78" s="30" t="s">
        <v>190</v>
      </c>
      <c r="D78" s="125" t="s">
        <v>349</v>
      </c>
      <c r="E78" s="13" t="s">
        <v>76</v>
      </c>
      <c r="F78" s="30" t="s">
        <v>190</v>
      </c>
      <c r="G78" s="125" t="s">
        <v>349</v>
      </c>
      <c r="H78" s="1" t="s">
        <v>76</v>
      </c>
      <c r="I78" s="30" t="s">
        <v>190</v>
      </c>
      <c r="J78" s="125" t="s">
        <v>349</v>
      </c>
      <c r="K78" s="19"/>
      <c r="L78" s="118" t="s">
        <v>395</v>
      </c>
      <c r="M78" s="100" t="s">
        <v>338</v>
      </c>
      <c r="N78" s="125" t="s">
        <v>344</v>
      </c>
      <c r="O78" s="1" t="s">
        <v>76</v>
      </c>
      <c r="P78" s="30" t="s">
        <v>338</v>
      </c>
      <c r="Q78" s="31" t="s">
        <v>335</v>
      </c>
      <c r="R78" s="39"/>
      <c r="S78" s="39"/>
      <c r="T78" s="10"/>
      <c r="U78" s="49" t="str">
        <f t="shared" si="2"/>
        <v xml:space="preserve">| ::: | 24c | @#FFFF00:Kl6 &lt; '    | 24c | @#FFFF00:Kl6 &lt; '    | 24c | @#FFFF00:Kl6 &lt; '    |       X   | @#FFFF80:` Klt6 | 24c | @#FFFF80:&gt; Klt6 |  | </v>
      </c>
    </row>
    <row r="79" spans="1:21" x14ac:dyDescent="0.25">
      <c r="A79" s="3">
        <v>25</v>
      </c>
      <c r="B79" s="4" t="s">
        <v>77</v>
      </c>
      <c r="C79" s="19" t="s">
        <v>203</v>
      </c>
      <c r="D79" s="110" t="s">
        <v>242</v>
      </c>
      <c r="E79" s="13" t="s">
        <v>77</v>
      </c>
      <c r="F79" s="19" t="s">
        <v>203</v>
      </c>
      <c r="G79" s="110" t="s">
        <v>242</v>
      </c>
      <c r="H79" s="1" t="s">
        <v>77</v>
      </c>
      <c r="I79" s="19" t="s">
        <v>203</v>
      </c>
      <c r="J79" s="110" t="s">
        <v>242</v>
      </c>
      <c r="K79" s="19" t="s">
        <v>194</v>
      </c>
      <c r="L79" s="97" t="s">
        <v>456</v>
      </c>
      <c r="M79" s="19" t="s">
        <v>203</v>
      </c>
      <c r="N79" s="110" t="s">
        <v>242</v>
      </c>
      <c r="O79" s="1" t="s">
        <v>77</v>
      </c>
      <c r="P79" s="19" t="s">
        <v>203</v>
      </c>
      <c r="Q79" s="110" t="s">
        <v>242</v>
      </c>
      <c r="R79" s="40"/>
      <c r="S79" s="40"/>
      <c r="T79" s="10"/>
      <c r="U79" s="49" t="str">
        <f t="shared" si="2"/>
        <v xml:space="preserve">| 25 | 25a | @#9AFFFF:Rp6 | 25a | @#9AFFFF:Rp6 | 25a | @#9AFFFF:Rp6 | @#00FFFF:   / K6-Rp-\    | @#9AFFFF:Rp6 | 25a | @#9AFFFF:Rp6 |  | </v>
      </c>
    </row>
    <row r="80" spans="1:21" x14ac:dyDescent="0.25">
      <c r="A80" s="3" t="s">
        <v>103</v>
      </c>
      <c r="B80" s="4" t="s">
        <v>78</v>
      </c>
      <c r="C80" s="95" t="s">
        <v>192</v>
      </c>
      <c r="D80" s="120" t="s">
        <v>385</v>
      </c>
      <c r="E80" s="13" t="s">
        <v>78</v>
      </c>
      <c r="F80" s="95" t="s">
        <v>192</v>
      </c>
      <c r="G80" s="120" t="s">
        <v>385</v>
      </c>
      <c r="H80" s="1" t="s">
        <v>78</v>
      </c>
      <c r="I80" s="95" t="s">
        <v>192</v>
      </c>
      <c r="J80" s="120" t="s">
        <v>385</v>
      </c>
      <c r="K80" s="39"/>
      <c r="L80" s="118" t="s">
        <v>395</v>
      </c>
      <c r="M80" s="101"/>
      <c r="N80" s="121" t="s">
        <v>157</v>
      </c>
      <c r="O80" s="1" t="s">
        <v>78</v>
      </c>
      <c r="P80" s="19"/>
      <c r="Q80" s="28" t="s">
        <v>396</v>
      </c>
      <c r="R80" s="40"/>
      <c r="S80" s="40"/>
      <c r="T80" s="10"/>
      <c r="U80" s="49" t="str">
        <f t="shared" si="2"/>
        <v xml:space="preserve">| ::: | 25b | @#FFFFC0:  Kp7  | 25b | @#FFFFC0:  Kp7  | 25b | @#FFFFC0:  Kp7  |       X   | K6-K | 25b | K-K6 |  | </v>
      </c>
    </row>
    <row r="81" spans="1:21" x14ac:dyDescent="0.25">
      <c r="A81" s="3" t="s">
        <v>103</v>
      </c>
      <c r="B81" s="4" t="s">
        <v>79</v>
      </c>
      <c r="C81" s="30" t="s">
        <v>190</v>
      </c>
      <c r="D81" s="31" t="s">
        <v>197</v>
      </c>
      <c r="E81" s="13" t="s">
        <v>79</v>
      </c>
      <c r="F81" s="30" t="s">
        <v>190</v>
      </c>
      <c r="G81" s="125" t="s">
        <v>348</v>
      </c>
      <c r="H81" s="1" t="s">
        <v>79</v>
      </c>
      <c r="I81" s="30" t="s">
        <v>190</v>
      </c>
      <c r="J81" s="125" t="s">
        <v>348</v>
      </c>
      <c r="K81" s="19"/>
      <c r="L81" s="118" t="s">
        <v>395</v>
      </c>
      <c r="M81" s="100" t="s">
        <v>338</v>
      </c>
      <c r="N81" s="125" t="s">
        <v>345</v>
      </c>
      <c r="O81" s="1" t="s">
        <v>79</v>
      </c>
      <c r="P81" s="30" t="s">
        <v>338</v>
      </c>
      <c r="Q81" s="31" t="s">
        <v>336</v>
      </c>
      <c r="R81" s="39"/>
      <c r="S81" s="39"/>
      <c r="T81" s="10"/>
      <c r="U81" s="49" t="str">
        <f t="shared" si="2"/>
        <v xml:space="preserve">| ::: | 25c | @#FFFF00:  Kl7 &lt;   | 25c | @#FFFF00:Kl7 &lt; '    | 25c | @#FFFF00:Kl7 &lt; '    |       X   | @#FFFF80:` Klt7 | 25c | @#FFFF80:&gt; Klt7 |  | </v>
      </c>
    </row>
    <row r="82" spans="1:21" x14ac:dyDescent="0.25">
      <c r="A82" s="3">
        <v>26</v>
      </c>
      <c r="B82" s="4" t="s">
        <v>80</v>
      </c>
      <c r="C82" s="19" t="s">
        <v>203</v>
      </c>
      <c r="D82" s="110" t="s">
        <v>243</v>
      </c>
      <c r="E82" s="13" t="s">
        <v>80</v>
      </c>
      <c r="F82" s="19" t="s">
        <v>203</v>
      </c>
      <c r="G82" s="110" t="s">
        <v>243</v>
      </c>
      <c r="H82" s="1" t="s">
        <v>80</v>
      </c>
      <c r="I82" s="19" t="s">
        <v>203</v>
      </c>
      <c r="J82" s="110" t="s">
        <v>243</v>
      </c>
      <c r="K82" s="19" t="s">
        <v>194</v>
      </c>
      <c r="L82" s="97" t="s">
        <v>455</v>
      </c>
      <c r="M82" s="19" t="s">
        <v>203</v>
      </c>
      <c r="N82" s="110" t="s">
        <v>243</v>
      </c>
      <c r="O82" s="1" t="s">
        <v>80</v>
      </c>
      <c r="P82" s="19" t="s">
        <v>203</v>
      </c>
      <c r="Q82" s="110" t="s">
        <v>243</v>
      </c>
      <c r="R82" s="40"/>
      <c r="S82" s="40"/>
      <c r="T82" s="10"/>
      <c r="U82" s="49" t="str">
        <f t="shared" si="2"/>
        <v xml:space="preserve">| 26 | 26a | @#9AFFFF:Rp7 | 26a | @#9AFFFF:Rp7 | 26a | @#9AFFFF:Rp7 | @#00FFFF:   / K7-Rp-\    | @#9AFFFF:Rp7 | 26a | @#9AFFFF:Rp7 |  | </v>
      </c>
    </row>
    <row r="83" spans="1:21" x14ac:dyDescent="0.25">
      <c r="A83" s="3" t="s">
        <v>103</v>
      </c>
      <c r="B83" s="4" t="s">
        <v>81</v>
      </c>
      <c r="C83" s="95" t="s">
        <v>192</v>
      </c>
      <c r="D83" s="120" t="s">
        <v>386</v>
      </c>
      <c r="E83" s="13" t="s">
        <v>81</v>
      </c>
      <c r="F83" s="95" t="s">
        <v>192</v>
      </c>
      <c r="G83" s="120" t="s">
        <v>386</v>
      </c>
      <c r="H83" s="1" t="s">
        <v>81</v>
      </c>
      <c r="I83" s="95" t="s">
        <v>192</v>
      </c>
      <c r="J83" s="120" t="s">
        <v>386</v>
      </c>
      <c r="K83" s="39"/>
      <c r="L83" s="118" t="s">
        <v>395</v>
      </c>
      <c r="M83" s="101"/>
      <c r="N83" s="121" t="s">
        <v>158</v>
      </c>
      <c r="O83" s="1" t="s">
        <v>81</v>
      </c>
      <c r="P83" s="19"/>
      <c r="Q83" s="28" t="s">
        <v>158</v>
      </c>
      <c r="R83" s="40"/>
      <c r="S83" s="40"/>
      <c r="T83" s="10"/>
      <c r="U83" s="49" t="str">
        <f t="shared" si="2"/>
        <v xml:space="preserve">| ::: | 26b | @#FFFFC0:  Kp8  | 26b | @#FFFFC0:  Kp8  | 26b | @#FFFFC0:  Kp8  |       X   | K7-K | 26b | K7-K |  | </v>
      </c>
    </row>
    <row r="84" spans="1:21" x14ac:dyDescent="0.25">
      <c r="A84" s="3" t="s">
        <v>103</v>
      </c>
      <c r="B84" s="4" t="s">
        <v>82</v>
      </c>
      <c r="C84" s="30" t="s">
        <v>190</v>
      </c>
      <c r="D84" s="31" t="s">
        <v>198</v>
      </c>
      <c r="E84" s="13" t="s">
        <v>82</v>
      </c>
      <c r="F84" s="30" t="s">
        <v>190</v>
      </c>
      <c r="G84" s="125" t="s">
        <v>347</v>
      </c>
      <c r="H84" s="1" t="s">
        <v>82</v>
      </c>
      <c r="I84" s="30" t="s">
        <v>190</v>
      </c>
      <c r="J84" s="125" t="s">
        <v>347</v>
      </c>
      <c r="K84" s="19"/>
      <c r="L84" s="118" t="s">
        <v>395</v>
      </c>
      <c r="M84" s="39" t="s">
        <v>338</v>
      </c>
      <c r="N84" s="126" t="s">
        <v>346</v>
      </c>
      <c r="O84" s="1" t="s">
        <v>82</v>
      </c>
      <c r="P84" s="30" t="s">
        <v>338</v>
      </c>
      <c r="Q84" s="31" t="s">
        <v>337</v>
      </c>
      <c r="R84" s="39"/>
      <c r="S84" s="39"/>
      <c r="T84" s="10"/>
      <c r="U84" s="49" t="str">
        <f t="shared" si="2"/>
        <v xml:space="preserve">| ::: | 26c | @#FFFF00:  Kl8 &lt;   | 26c | @#FFFF00:Kl8 &lt; '    | 26c | @#FFFF00:Kl8 &lt; '    |       X   | @#FFFF80:` Klt8 | 26c | @#FFFF80:&gt; Klt8 |  | </v>
      </c>
    </row>
    <row r="85" spans="1:21" x14ac:dyDescent="0.25">
      <c r="A85" s="3">
        <v>27</v>
      </c>
      <c r="B85" s="4" t="s">
        <v>83</v>
      </c>
      <c r="C85" s="19" t="s">
        <v>203</v>
      </c>
      <c r="D85" s="110" t="s">
        <v>244</v>
      </c>
      <c r="E85" s="1" t="s">
        <v>83</v>
      </c>
      <c r="F85" s="19" t="s">
        <v>203</v>
      </c>
      <c r="G85" s="110" t="s">
        <v>244</v>
      </c>
      <c r="H85" s="1" t="s">
        <v>83</v>
      </c>
      <c r="I85" s="19" t="s">
        <v>203</v>
      </c>
      <c r="J85" s="110" t="s">
        <v>244</v>
      </c>
      <c r="K85" s="19" t="s">
        <v>194</v>
      </c>
      <c r="L85" s="97" t="s">
        <v>454</v>
      </c>
      <c r="M85" s="19" t="s">
        <v>203</v>
      </c>
      <c r="N85" s="110" t="s">
        <v>244</v>
      </c>
      <c r="O85" s="1" t="s">
        <v>83</v>
      </c>
      <c r="P85" s="19" t="s">
        <v>203</v>
      </c>
      <c r="Q85" s="110" t="s">
        <v>244</v>
      </c>
      <c r="R85" s="40"/>
      <c r="S85" s="40"/>
      <c r="T85" s="10"/>
      <c r="U85" s="49" t="str">
        <f t="shared" si="2"/>
        <v xml:space="preserve">| 27 | 27a | @#9AFFFF:Rp8 | 27a | @#9AFFFF:Rp8 | 27a | @#9AFFFF:Rp8 | @#00FFFF:   / K8-Rp-\    | @#9AFFFF:Rp8 | 27a | @#9AFFFF:Rp8 |  | </v>
      </c>
    </row>
    <row r="86" spans="1:21" x14ac:dyDescent="0.25">
      <c r="A86" s="3" t="s">
        <v>103</v>
      </c>
      <c r="B86" s="4" t="s">
        <v>84</v>
      </c>
      <c r="C86" s="95"/>
      <c r="D86" s="121"/>
      <c r="E86" s="1" t="s">
        <v>84</v>
      </c>
      <c r="F86" s="95"/>
      <c r="G86" s="121"/>
      <c r="H86" s="1" t="s">
        <v>84</v>
      </c>
      <c r="I86" s="95"/>
      <c r="J86" s="121"/>
      <c r="K86" s="19"/>
      <c r="L86" s="118" t="s">
        <v>395</v>
      </c>
      <c r="M86" s="101"/>
      <c r="N86" s="121" t="s">
        <v>159</v>
      </c>
      <c r="O86" s="1" t="s">
        <v>84</v>
      </c>
      <c r="P86" s="19"/>
      <c r="Q86" s="28" t="s">
        <v>159</v>
      </c>
      <c r="R86" s="40"/>
      <c r="S86" s="40"/>
      <c r="T86" s="10"/>
      <c r="U86" s="49" t="str">
        <f t="shared" si="2"/>
        <v xml:space="preserve">| ::: | 27b |  | 27b |  | 27b |  |       X   | K8-K | 27b | K8-K |  | </v>
      </c>
    </row>
    <row r="87" spans="1:21" x14ac:dyDescent="0.25">
      <c r="A87" s="3" t="s">
        <v>103</v>
      </c>
      <c r="B87" s="4" t="s">
        <v>85</v>
      </c>
      <c r="C87" s="30"/>
      <c r="D87" s="125"/>
      <c r="E87" s="1" t="s">
        <v>85</v>
      </c>
      <c r="F87" s="30"/>
      <c r="G87" s="125"/>
      <c r="H87" s="1" t="s">
        <v>85</v>
      </c>
      <c r="I87" s="30"/>
      <c r="J87" s="125"/>
      <c r="K87" s="39"/>
      <c r="L87" s="118" t="s">
        <v>395</v>
      </c>
      <c r="M87" s="37" t="s">
        <v>188</v>
      </c>
      <c r="N87" s="103" t="s">
        <v>472</v>
      </c>
      <c r="O87" s="1" t="s">
        <v>85</v>
      </c>
      <c r="P87" s="30"/>
      <c r="Q87" s="27" t="s">
        <v>391</v>
      </c>
      <c r="R87" s="39"/>
      <c r="S87" s="39"/>
      <c r="T87" s="10"/>
      <c r="U87" s="49" t="str">
        <f t="shared" si="2"/>
        <v xml:space="preserve">| ::: | 27c |  | 27c |  | 27c |  |       X   | @#A0C0FF:&lt; K5-RB3 | 27c | X |  | </v>
      </c>
    </row>
    <row r="88" spans="1:21" x14ac:dyDescent="0.25">
      <c r="A88" s="3">
        <v>28</v>
      </c>
      <c r="B88" s="4" t="s">
        <v>86</v>
      </c>
      <c r="C88" s="19" t="s">
        <v>188</v>
      </c>
      <c r="D88" s="21" t="s">
        <v>144</v>
      </c>
      <c r="E88" s="1" t="s">
        <v>86</v>
      </c>
      <c r="F88" s="13" t="s">
        <v>188</v>
      </c>
      <c r="G88" s="21" t="s">
        <v>144</v>
      </c>
      <c r="H88" s="1" t="s">
        <v>86</v>
      </c>
      <c r="I88" s="99" t="s">
        <v>188</v>
      </c>
      <c r="J88" s="106" t="s">
        <v>144</v>
      </c>
      <c r="K88" s="42" t="s">
        <v>195</v>
      </c>
      <c r="L88" s="41" t="s">
        <v>468</v>
      </c>
      <c r="M88" s="98" t="s">
        <v>357</v>
      </c>
      <c r="N88" s="114" t="s">
        <v>367</v>
      </c>
      <c r="O88" s="1" t="s">
        <v>86</v>
      </c>
      <c r="P88" s="98" t="s">
        <v>357</v>
      </c>
      <c r="Q88" s="114" t="s">
        <v>367</v>
      </c>
      <c r="R88" s="40"/>
      <c r="S88" s="40"/>
      <c r="T88" s="10"/>
      <c r="U88" s="49" t="str">
        <f t="shared" si="2"/>
        <v xml:space="preserve">| 28 | 28a | @#A0C0FF:K1-RB3 | 28a | @#A0C0FF:K1-RB3 | 28a | @#A0C0FF:K1-RB3 | @#C0E0FF:  / K1-RB3 \   | @#B0D0FF:K1-Bi3 | 28a | @#B0D0FF:K1-Bi3 |  | </v>
      </c>
    </row>
    <row r="89" spans="1:21" x14ac:dyDescent="0.25">
      <c r="A89" s="3" t="s">
        <v>103</v>
      </c>
      <c r="B89" s="4" t="s">
        <v>87</v>
      </c>
      <c r="C89" s="19" t="s">
        <v>188</v>
      </c>
      <c r="D89" s="21" t="s">
        <v>148</v>
      </c>
      <c r="E89" s="1" t="s">
        <v>87</v>
      </c>
      <c r="F89" s="13" t="s">
        <v>188</v>
      </c>
      <c r="G89" s="21" t="s">
        <v>148</v>
      </c>
      <c r="H89" s="1" t="s">
        <v>87</v>
      </c>
      <c r="I89" s="99" t="s">
        <v>188</v>
      </c>
      <c r="J89" s="106" t="s">
        <v>148</v>
      </c>
      <c r="K89" s="42" t="s">
        <v>195</v>
      </c>
      <c r="L89" s="41" t="s">
        <v>451</v>
      </c>
      <c r="M89" s="98" t="s">
        <v>357</v>
      </c>
      <c r="N89" s="114" t="s">
        <v>462</v>
      </c>
      <c r="O89" s="1" t="s">
        <v>87</v>
      </c>
      <c r="P89" s="98" t="s">
        <v>357</v>
      </c>
      <c r="Q89" s="114" t="s">
        <v>462</v>
      </c>
      <c r="R89" s="40"/>
      <c r="S89" s="40"/>
      <c r="T89" s="10"/>
      <c r="U89" s="49" t="str">
        <f t="shared" si="2"/>
        <v xml:space="preserve">| ::: | 28b | @#A0C0FF:K5-RB3 | 28b | @#A0C0FF:K5-RB3 | 28b | @#A0C0FF:K5-RB3 | @#C0E0FF:  / K5-RB3 \   | @#B0D0FF:K5-Bi3 | 28b | @#B0D0FF:K5-Bi3 |  | </v>
      </c>
    </row>
    <row r="90" spans="1:21" x14ac:dyDescent="0.25">
      <c r="A90" s="3" t="s">
        <v>103</v>
      </c>
      <c r="B90" s="4" t="s">
        <v>88</v>
      </c>
      <c r="C90" s="30"/>
      <c r="D90" s="31"/>
      <c r="E90" s="1" t="s">
        <v>88</v>
      </c>
      <c r="F90" s="30"/>
      <c r="G90" s="31"/>
      <c r="H90" s="1" t="s">
        <v>88</v>
      </c>
      <c r="I90" s="30"/>
      <c r="J90" s="125"/>
      <c r="K90" s="39"/>
      <c r="L90" s="118" t="s">
        <v>395</v>
      </c>
      <c r="M90" s="37" t="s">
        <v>188</v>
      </c>
      <c r="N90" s="103" t="s">
        <v>473</v>
      </c>
      <c r="O90" s="1" t="s">
        <v>88</v>
      </c>
      <c r="P90" s="30"/>
      <c r="Q90" s="27" t="s">
        <v>391</v>
      </c>
      <c r="R90" s="39"/>
      <c r="S90" s="39"/>
      <c r="T90" s="10"/>
      <c r="U90" s="49" t="str">
        <f t="shared" si="2"/>
        <v xml:space="preserve">| ::: | 28c |  | 28c |  | 28c |  |       X   | @#A0C0FF:&lt; K6-RB3 | 28c | X |  | </v>
      </c>
    </row>
    <row r="91" spans="1:21" x14ac:dyDescent="0.25">
      <c r="A91" s="3">
        <v>29</v>
      </c>
      <c r="B91" s="4" t="s">
        <v>89</v>
      </c>
      <c r="C91" s="19" t="s">
        <v>188</v>
      </c>
      <c r="D91" s="21" t="s">
        <v>145</v>
      </c>
      <c r="E91" s="1" t="s">
        <v>89</v>
      </c>
      <c r="F91" s="13" t="s">
        <v>188</v>
      </c>
      <c r="G91" s="21" t="s">
        <v>145</v>
      </c>
      <c r="H91" s="1" t="s">
        <v>89</v>
      </c>
      <c r="I91" s="99" t="s">
        <v>188</v>
      </c>
      <c r="J91" s="106" t="s">
        <v>145</v>
      </c>
      <c r="K91" s="42" t="s">
        <v>195</v>
      </c>
      <c r="L91" s="41" t="s">
        <v>449</v>
      </c>
      <c r="M91" s="98" t="s">
        <v>357</v>
      </c>
      <c r="N91" s="114" t="s">
        <v>368</v>
      </c>
      <c r="O91" s="1" t="s">
        <v>89</v>
      </c>
      <c r="P91" s="98" t="s">
        <v>357</v>
      </c>
      <c r="Q91" s="114" t="s">
        <v>368</v>
      </c>
      <c r="R91" s="37"/>
      <c r="S91" s="37"/>
      <c r="T91" s="10"/>
      <c r="U91" s="49" t="str">
        <f t="shared" si="2"/>
        <v xml:space="preserve">| 29 | 29a | @#A0C0FF:K2-RB3 | 29a | @#A0C0FF:K2-RB3 | 29a | @#A0C0FF:K2-RB3 | @#C0E0FF:  / K2-RB3 \   | @#B0D0FF:K2-Bi3 | 29a | @#B0D0FF:K2-Bi3 |  | </v>
      </c>
    </row>
    <row r="92" spans="1:21" x14ac:dyDescent="0.25">
      <c r="A92" s="3" t="s">
        <v>103</v>
      </c>
      <c r="B92" s="4" t="s">
        <v>90</v>
      </c>
      <c r="C92" s="19" t="s">
        <v>188</v>
      </c>
      <c r="D92" s="21" t="s">
        <v>149</v>
      </c>
      <c r="E92" s="1" t="s">
        <v>90</v>
      </c>
      <c r="F92" s="13" t="s">
        <v>188</v>
      </c>
      <c r="G92" s="21" t="s">
        <v>149</v>
      </c>
      <c r="H92" s="1" t="s">
        <v>90</v>
      </c>
      <c r="I92" s="13" t="s">
        <v>188</v>
      </c>
      <c r="J92" s="103" t="s">
        <v>149</v>
      </c>
      <c r="K92" s="42" t="s">
        <v>195</v>
      </c>
      <c r="L92" s="41" t="s">
        <v>452</v>
      </c>
      <c r="M92" s="98" t="s">
        <v>357</v>
      </c>
      <c r="N92" s="114" t="s">
        <v>463</v>
      </c>
      <c r="O92" s="1" t="s">
        <v>90</v>
      </c>
      <c r="P92" s="98" t="s">
        <v>357</v>
      </c>
      <c r="Q92" s="114" t="s">
        <v>463</v>
      </c>
      <c r="R92" s="37"/>
      <c r="S92" s="37"/>
      <c r="T92" s="10"/>
      <c r="U92" s="49" t="str">
        <f t="shared" si="2"/>
        <v xml:space="preserve">| ::: | 29b | @#A0C0FF:K6-RB3 | 29b | @#A0C0FF:K6-RB3 | 29b | @#A0C0FF:K6-RB3 | @#C0E0FF:  / K6-RB3 \   | @#B0D0FF:K6-Bi3 | 29b | @#B0D0FF:K6-Bi3 |  | </v>
      </c>
    </row>
    <row r="93" spans="1:21" x14ac:dyDescent="0.25">
      <c r="A93" s="3" t="s">
        <v>103</v>
      </c>
      <c r="B93" s="4" t="s">
        <v>91</v>
      </c>
      <c r="C93" s="19"/>
      <c r="D93" s="21"/>
      <c r="E93" s="1" t="s">
        <v>91</v>
      </c>
      <c r="F93" s="13"/>
      <c r="G93" s="21"/>
      <c r="H93" s="1" t="s">
        <v>91</v>
      </c>
      <c r="I93" s="99"/>
      <c r="J93" s="122"/>
      <c r="K93" s="42"/>
      <c r="L93" s="118" t="s">
        <v>395</v>
      </c>
      <c r="M93" s="37" t="s">
        <v>188</v>
      </c>
      <c r="N93" s="103" t="s">
        <v>474</v>
      </c>
      <c r="O93" s="1" t="s">
        <v>91</v>
      </c>
      <c r="P93" s="19"/>
      <c r="Q93" s="27" t="s">
        <v>391</v>
      </c>
      <c r="R93" s="37"/>
      <c r="S93" s="37"/>
      <c r="T93" s="10"/>
      <c r="U93" s="49" t="str">
        <f t="shared" si="2"/>
        <v xml:space="preserve">| ::: | 29c |  | 29c |  | 29c |  |       X   | @#A0C0FF:&lt; K7-RB3 | 29c | X |  | </v>
      </c>
    </row>
    <row r="94" spans="1:21" x14ac:dyDescent="0.25">
      <c r="A94" s="3">
        <v>30</v>
      </c>
      <c r="B94" s="4" t="s">
        <v>92</v>
      </c>
      <c r="C94" s="13" t="s">
        <v>188</v>
      </c>
      <c r="D94" s="21" t="s">
        <v>146</v>
      </c>
      <c r="E94" s="1" t="s">
        <v>92</v>
      </c>
      <c r="F94" s="13" t="s">
        <v>188</v>
      </c>
      <c r="G94" s="21" t="s">
        <v>146</v>
      </c>
      <c r="H94" s="1" t="s">
        <v>92</v>
      </c>
      <c r="I94" s="99" t="s">
        <v>188</v>
      </c>
      <c r="J94" s="106" t="s">
        <v>146</v>
      </c>
      <c r="K94" s="42" t="s">
        <v>195</v>
      </c>
      <c r="L94" s="41" t="s">
        <v>450</v>
      </c>
      <c r="M94" s="98" t="s">
        <v>357</v>
      </c>
      <c r="N94" s="114" t="s">
        <v>369</v>
      </c>
      <c r="O94" s="1" t="s">
        <v>92</v>
      </c>
      <c r="P94" s="98" t="s">
        <v>357</v>
      </c>
      <c r="Q94" s="114" t="s">
        <v>369</v>
      </c>
      <c r="R94" s="37"/>
      <c r="S94" s="37"/>
      <c r="T94" s="10"/>
      <c r="U94" s="49" t="str">
        <f t="shared" si="2"/>
        <v xml:space="preserve">| 30 | 30a | @#A0C0FF:K3-RB3 | 30a | @#A0C0FF:K3-RB3 | 30a | @#A0C0FF:K3-RB3 | @#C0E0FF:  / K3-RB3 \   | @#B0D0FF:K3-Bi3 | 30a | @#B0D0FF:K3-Bi3 |  | </v>
      </c>
    </row>
    <row r="95" spans="1:21" x14ac:dyDescent="0.25">
      <c r="A95" s="3" t="s">
        <v>103</v>
      </c>
      <c r="B95" s="4" t="s">
        <v>93</v>
      </c>
      <c r="C95" s="99" t="s">
        <v>188</v>
      </c>
      <c r="D95" s="106" t="s">
        <v>150</v>
      </c>
      <c r="E95" s="1" t="s">
        <v>93</v>
      </c>
      <c r="F95" s="13" t="s">
        <v>188</v>
      </c>
      <c r="G95" s="21" t="s">
        <v>150</v>
      </c>
      <c r="H95" s="1" t="s">
        <v>93</v>
      </c>
      <c r="I95" s="99" t="s">
        <v>188</v>
      </c>
      <c r="J95" s="106" t="s">
        <v>150</v>
      </c>
      <c r="K95" s="42" t="s">
        <v>195</v>
      </c>
      <c r="L95" s="41" t="s">
        <v>466</v>
      </c>
      <c r="M95" s="98" t="s">
        <v>357</v>
      </c>
      <c r="N95" s="114" t="s">
        <v>464</v>
      </c>
      <c r="O95" s="1" t="s">
        <v>93</v>
      </c>
      <c r="P95" s="98" t="s">
        <v>357</v>
      </c>
      <c r="Q95" s="114" t="s">
        <v>464</v>
      </c>
      <c r="R95" s="37"/>
      <c r="S95" s="37"/>
      <c r="T95" s="10"/>
      <c r="U95" s="49" t="str">
        <f t="shared" si="2"/>
        <v xml:space="preserve">| ::: | 30b | @#A0C0FF:K7-RB3 | 30b | @#A0C0FF:K7-RB3 | 30b | @#A0C0FF:K7-RB3 | @#C0E0FF:  / K7-RB3 \   | @#B0D0FF:K7-Bi3 | 30b | @#B0D0FF:K7-Bi3 |  | </v>
      </c>
    </row>
    <row r="96" spans="1:21" x14ac:dyDescent="0.25">
      <c r="A96" s="3" t="s">
        <v>103</v>
      </c>
      <c r="B96" s="4" t="s">
        <v>94</v>
      </c>
      <c r="C96" s="19"/>
      <c r="D96" s="21"/>
      <c r="E96" s="1" t="s">
        <v>94</v>
      </c>
      <c r="F96" s="13"/>
      <c r="G96" s="21"/>
      <c r="H96" s="1" t="s">
        <v>94</v>
      </c>
      <c r="I96" s="99"/>
      <c r="J96" s="106"/>
      <c r="K96" s="42"/>
      <c r="L96" s="118" t="s">
        <v>395</v>
      </c>
      <c r="M96" s="37" t="s">
        <v>188</v>
      </c>
      <c r="N96" s="103" t="s">
        <v>475</v>
      </c>
      <c r="O96" s="1" t="s">
        <v>94</v>
      </c>
      <c r="P96" s="19"/>
      <c r="Q96" s="27" t="s">
        <v>391</v>
      </c>
      <c r="R96" s="37"/>
      <c r="S96" s="37"/>
      <c r="T96" s="10"/>
      <c r="U96" s="49" t="str">
        <f t="shared" si="2"/>
        <v xml:space="preserve">| ::: | 30c |  | 30c |  | 30c |  |       X   | @#A0C0FF:&lt; K8-RB3 | 30c | X |  | </v>
      </c>
    </row>
    <row r="97" spans="1:21" x14ac:dyDescent="0.25">
      <c r="A97" s="3" t="s">
        <v>0</v>
      </c>
      <c r="B97" s="4"/>
      <c r="C97" s="19"/>
      <c r="D97" s="23" t="s">
        <v>1</v>
      </c>
      <c r="E97" s="4" t="s">
        <v>2</v>
      </c>
      <c r="F97" s="14"/>
      <c r="G97" s="23" t="s">
        <v>3</v>
      </c>
      <c r="H97" s="6" t="s">
        <v>161</v>
      </c>
      <c r="I97" s="8"/>
      <c r="J97" s="8" t="s">
        <v>199</v>
      </c>
      <c r="K97" s="8"/>
      <c r="L97" s="8"/>
      <c r="M97" s="8"/>
      <c r="N97" s="18"/>
      <c r="O97" s="6" t="s">
        <v>162</v>
      </c>
      <c r="P97" s="45"/>
      <c r="Q97" s="18" t="s">
        <v>163</v>
      </c>
      <c r="R97" s="8"/>
      <c r="S97" s="8" t="s">
        <v>196</v>
      </c>
      <c r="T97" s="10"/>
      <c r="U97" s="49" t="str">
        <f>CONCATENATE("^ ",A97," ^ ",B97," ^ ",D97," ^ ",E97," ^ ",G97," ^ ",H97," ^ ",I97,J97," ^^^ ",O97," ^ ",Q97," ^ ",S97," ^ ")</f>
        <v xml:space="preserve">^ VG1 ^  ^ SubDback ^ VG2 ^ Backextend ^ VG3 ^   MDR-IO     ^^^ VG4 ^ Front ^ RP-Board ^ </v>
      </c>
    </row>
    <row r="98" spans="1:21" ht="30" x14ac:dyDescent="0.25">
      <c r="A98" s="7" t="s">
        <v>4</v>
      </c>
      <c r="B98" s="6"/>
      <c r="C98" s="24"/>
      <c r="D98" s="18" t="s">
        <v>5</v>
      </c>
      <c r="E98" s="6" t="s">
        <v>4</v>
      </c>
      <c r="F98" s="8"/>
      <c r="G98" s="23"/>
      <c r="H98" s="6" t="s">
        <v>4</v>
      </c>
      <c r="I98" s="8"/>
      <c r="J98" s="8" t="s">
        <v>200</v>
      </c>
      <c r="K98" s="8"/>
      <c r="L98" s="8" t="s">
        <v>356</v>
      </c>
      <c r="M98" s="8"/>
      <c r="N98" s="18" t="s">
        <v>355</v>
      </c>
      <c r="O98" s="6" t="s">
        <v>4</v>
      </c>
      <c r="P98" s="46"/>
      <c r="Q98" s="18"/>
      <c r="R98" s="8"/>
      <c r="S98" s="8"/>
      <c r="T98" s="10"/>
      <c r="U98" s="49" t="str">
        <f>CONCATENATE("^ ",A98," ^ ",B98," ^ ",D98," ^ ",E98," ^ ",G98," ^ ",H98," ^ ",I98,J98," ^ ",K98,L98," ^ ",M98,N98," ^ ",O98," ^ ",Q98," ^ ",S108," ^ ")</f>
        <v xml:space="preserve">^ Pin ^  ^ Signal ^ Pin ^  ^ Pin ^   &lt; hinten   ^   vorne %%^%%  ^ Seite&gt; ^ Pin ^  ^  ^ </v>
      </c>
    </row>
    <row r="99" spans="1:21" x14ac:dyDescent="0.25">
      <c r="A99" s="3">
        <v>31</v>
      </c>
      <c r="B99" s="4" t="s">
        <v>95</v>
      </c>
      <c r="C99" s="19" t="s">
        <v>188</v>
      </c>
      <c r="D99" s="21" t="s">
        <v>147</v>
      </c>
      <c r="E99" s="1" t="s">
        <v>95</v>
      </c>
      <c r="F99" s="13" t="s">
        <v>188</v>
      </c>
      <c r="G99" s="21" t="s">
        <v>147</v>
      </c>
      <c r="H99" s="1" t="s">
        <v>95</v>
      </c>
      <c r="I99" s="99" t="s">
        <v>188</v>
      </c>
      <c r="J99" s="106" t="s">
        <v>147</v>
      </c>
      <c r="K99" s="42" t="s">
        <v>195</v>
      </c>
      <c r="L99" s="41" t="s">
        <v>467</v>
      </c>
      <c r="M99" s="98" t="s">
        <v>357</v>
      </c>
      <c r="N99" s="114" t="s">
        <v>370</v>
      </c>
      <c r="O99" s="6" t="s">
        <v>4</v>
      </c>
      <c r="P99" s="98" t="s">
        <v>357</v>
      </c>
      <c r="Q99" s="114" t="s">
        <v>370</v>
      </c>
      <c r="R99" s="37"/>
      <c r="S99" s="37"/>
      <c r="T99" s="10"/>
      <c r="U99" s="49" t="str">
        <f t="shared" ref="U99:U104" si="3">CONCATENATE("| ",A99," | ",B99," | ",C99,D99," | ",E99," | ",F99,G99," | ",H99," | ",I99,J99," | ",K99,L99," | ",M99,N99," | ",O99," | ",P99,Q99," | ",R99,S99," | ")</f>
        <v xml:space="preserve">| 31 | 31a | @#A0C0FF:K4-RB3 | 31a | @#A0C0FF:K4-RB3 | 31a | @#A0C0FF:K4-RB3 | @#C0E0FF:  / K4-RB3 \   | @#B0D0FF:K4-Bi3 | Pin | @#B0D0FF:K4-Bi3 |  | </v>
      </c>
    </row>
    <row r="100" spans="1:21" x14ac:dyDescent="0.25">
      <c r="A100" s="3" t="s">
        <v>103</v>
      </c>
      <c r="B100" s="4" t="s">
        <v>96</v>
      </c>
      <c r="C100" s="19" t="s">
        <v>188</v>
      </c>
      <c r="D100" s="21" t="s">
        <v>151</v>
      </c>
      <c r="E100" s="1" t="s">
        <v>96</v>
      </c>
      <c r="F100" s="13" t="s">
        <v>188</v>
      </c>
      <c r="G100" s="21" t="s">
        <v>151</v>
      </c>
      <c r="H100" s="1" t="s">
        <v>96</v>
      </c>
      <c r="I100" s="99" t="s">
        <v>188</v>
      </c>
      <c r="J100" s="106" t="s">
        <v>151</v>
      </c>
      <c r="K100" s="42" t="s">
        <v>195</v>
      </c>
      <c r="L100" s="41" t="s">
        <v>453</v>
      </c>
      <c r="M100" s="98" t="s">
        <v>357</v>
      </c>
      <c r="N100" s="129" t="s">
        <v>465</v>
      </c>
      <c r="O100" s="6" t="s">
        <v>4</v>
      </c>
      <c r="P100" s="98" t="s">
        <v>357</v>
      </c>
      <c r="Q100" s="129" t="s">
        <v>465</v>
      </c>
      <c r="R100" s="37"/>
      <c r="S100" s="37"/>
      <c r="T100" s="10"/>
      <c r="U100" s="49" t="str">
        <f t="shared" si="3"/>
        <v xml:space="preserve">| ::: | 31b | @#A0C0FF:K8-RB3 | 31b | @#A0C0FF:K8-RB3 | 31b | @#A0C0FF:K8-RB3 | @#C0E0FF:  / K8-RB3 \   | @#B0D0FF:K8-Bi3 | Pin | @#B0D0FF:K8-Bi3 |  | </v>
      </c>
    </row>
    <row r="101" spans="1:21" x14ac:dyDescent="0.25">
      <c r="A101" s="3" t="s">
        <v>103</v>
      </c>
      <c r="B101" s="4" t="s">
        <v>97</v>
      </c>
      <c r="C101" s="91" t="s">
        <v>324</v>
      </c>
      <c r="D101" s="92" t="s">
        <v>325</v>
      </c>
      <c r="E101" s="1" t="s">
        <v>97</v>
      </c>
      <c r="F101" s="91" t="s">
        <v>324</v>
      </c>
      <c r="G101" s="92" t="s">
        <v>325</v>
      </c>
      <c r="H101" s="1" t="s">
        <v>97</v>
      </c>
      <c r="I101" s="91" t="s">
        <v>328</v>
      </c>
      <c r="J101" s="92" t="s">
        <v>327</v>
      </c>
      <c r="K101" s="91"/>
      <c r="L101" s="118" t="s">
        <v>476</v>
      </c>
      <c r="M101" s="91" t="s">
        <v>328</v>
      </c>
      <c r="N101" s="127" t="s">
        <v>327</v>
      </c>
      <c r="O101" s="6" t="s">
        <v>4</v>
      </c>
      <c r="P101" s="91" t="s">
        <v>324</v>
      </c>
      <c r="Q101" s="93" t="s">
        <v>325</v>
      </c>
      <c r="R101" s="13"/>
      <c r="S101" s="13"/>
      <c r="T101" s="10"/>
      <c r="U101" s="49" t="str">
        <f t="shared" si="3"/>
        <v xml:space="preserve">| ::: | 31c | @#FF99FF:-5V | 31c | @#FF99FF:-5V | 31c |   @#FF99FF:  -5V |       / X  \  |   @#FF99FF:  -5V | Pin | @#FF99FF:-5V |  | </v>
      </c>
    </row>
    <row r="102" spans="1:21" x14ac:dyDescent="0.25">
      <c r="A102" s="3">
        <v>32</v>
      </c>
      <c r="B102" s="4" t="s">
        <v>98</v>
      </c>
      <c r="C102" s="19"/>
      <c r="D102" s="22" t="s">
        <v>99</v>
      </c>
      <c r="E102" s="1" t="s">
        <v>98</v>
      </c>
      <c r="F102" s="13"/>
      <c r="G102" s="22" t="s">
        <v>99</v>
      </c>
      <c r="H102" s="1" t="s">
        <v>98</v>
      </c>
      <c r="I102" s="13"/>
      <c r="J102" s="111" t="s">
        <v>99</v>
      </c>
      <c r="K102" s="13"/>
      <c r="L102" s="118" t="s">
        <v>477</v>
      </c>
      <c r="M102" s="13"/>
      <c r="N102" s="111" t="s">
        <v>99</v>
      </c>
      <c r="O102" s="6" t="s">
        <v>4</v>
      </c>
      <c r="P102" s="19"/>
      <c r="Q102" s="22" t="s">
        <v>99</v>
      </c>
      <c r="R102" s="13"/>
      <c r="S102" s="13"/>
      <c r="T102" s="10"/>
      <c r="U102" s="49" t="str">
        <f t="shared" si="3"/>
        <v xml:space="preserve">| 32 | 32a | GND | 32a | GND | 32a | GND |       ┬   | GND | Pin | GND |  | </v>
      </c>
    </row>
    <row r="103" spans="1:21" x14ac:dyDescent="0.25">
      <c r="A103" s="3" t="s">
        <v>103</v>
      </c>
      <c r="B103" s="4" t="s">
        <v>201</v>
      </c>
      <c r="C103" s="88" t="s">
        <v>185</v>
      </c>
      <c r="D103" s="94" t="s">
        <v>8</v>
      </c>
      <c r="E103" s="1" t="s">
        <v>201</v>
      </c>
      <c r="F103" s="90" t="s">
        <v>185</v>
      </c>
      <c r="G103" s="94" t="s">
        <v>8</v>
      </c>
      <c r="H103" s="1" t="s">
        <v>201</v>
      </c>
      <c r="I103" s="91" t="s">
        <v>329</v>
      </c>
      <c r="J103" s="90" t="s">
        <v>326</v>
      </c>
      <c r="K103" s="90"/>
      <c r="L103" s="118" t="s">
        <v>476</v>
      </c>
      <c r="M103" s="91" t="s">
        <v>329</v>
      </c>
      <c r="N103" s="90" t="s">
        <v>326</v>
      </c>
      <c r="O103" s="6" t="s">
        <v>4</v>
      </c>
      <c r="P103" s="88" t="s">
        <v>185</v>
      </c>
      <c r="Q103" s="89" t="s">
        <v>8</v>
      </c>
      <c r="R103" s="13"/>
      <c r="S103" s="13"/>
      <c r="T103" s="10"/>
      <c r="U103" s="49" t="str">
        <f t="shared" si="3"/>
        <v xml:space="preserve">| ::: | 32b | @#FF00FF:-15V | 32b | @#FF00FF:-15V | 32b |   @#FF00FF:  -15V |       / X  \  |   @#FF00FF:  -15V | Pin | @#FF00FF:-15V |  | </v>
      </c>
    </row>
    <row r="104" spans="1:21" x14ac:dyDescent="0.25">
      <c r="A104" s="3" t="s">
        <v>103</v>
      </c>
      <c r="B104" s="4" t="s">
        <v>202</v>
      </c>
      <c r="C104" s="19"/>
      <c r="D104" s="22" t="s">
        <v>99</v>
      </c>
      <c r="E104" s="1" t="s">
        <v>202</v>
      </c>
      <c r="F104" s="13"/>
      <c r="G104" s="22" t="s">
        <v>99</v>
      </c>
      <c r="H104" s="1" t="s">
        <v>202</v>
      </c>
      <c r="I104" s="13"/>
      <c r="J104" s="13" t="s">
        <v>99</v>
      </c>
      <c r="K104" s="13"/>
      <c r="L104" s="13"/>
      <c r="M104" s="13"/>
      <c r="N104" s="13" t="s">
        <v>99</v>
      </c>
      <c r="O104" s="6" t="s">
        <v>4</v>
      </c>
      <c r="P104" s="19"/>
      <c r="Q104" s="22" t="s">
        <v>99</v>
      </c>
      <c r="R104" s="13"/>
      <c r="S104" s="13"/>
      <c r="T104" s="10"/>
      <c r="U104" s="49" t="str">
        <f t="shared" si="3"/>
        <v xml:space="preserve">| ::: | 32c | GND | 32c | GND | 32c | GND |  | GND | Pin | GND |  | </v>
      </c>
    </row>
    <row r="105" spans="1:21" x14ac:dyDescent="0.25">
      <c r="M105" s="43" t="s">
        <v>338</v>
      </c>
      <c r="N105" s="87" t="s">
        <v>191</v>
      </c>
      <c r="P105" s="43" t="s">
        <v>338</v>
      </c>
      <c r="Q105" s="87" t="s">
        <v>191</v>
      </c>
      <c r="T105" s="10"/>
      <c r="U105" s="49" t="str">
        <f t="shared" ref="U105" si="4">CONCATENATE("| ",A105," | ",B105," | ",C105,D105," | ",E105," | ",F105,G105," | ",H105," | ",I105,J105," | ",K105,L105," | ",M105,N105," | ",O105," | ",P105,Q105," | ",R105,S105," | ")</f>
        <v xml:space="preserve">|  |  |  |  |  |  |  |  | @#FFFF80:KL-no |  | @#FFFF80:KL-no |  | </v>
      </c>
    </row>
  </sheetData>
  <phoneticPr fontId="10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3"/>
  <sheetViews>
    <sheetView topLeftCell="A19" workbookViewId="0">
      <selection activeCell="BB21" sqref="BB21"/>
    </sheetView>
  </sheetViews>
  <sheetFormatPr baseColWidth="10" defaultRowHeight="15" outlineLevelCol="1" x14ac:dyDescent="0.25"/>
  <cols>
    <col min="1" max="1" width="5.42578125" customWidth="1"/>
    <col min="2" max="2" width="7" customWidth="1"/>
    <col min="3" max="3" width="11.42578125" customWidth="1"/>
    <col min="4" max="19" width="5.7109375" hidden="1" customWidth="1" outlineLevel="1"/>
    <col min="20" max="20" width="11.42578125" collapsed="1"/>
    <col min="21" max="36" width="5.7109375" hidden="1" customWidth="1" outlineLevel="1"/>
    <col min="37" max="37" width="11.42578125" customWidth="1" collapsed="1"/>
    <col min="38" max="53" width="5.7109375" hidden="1" customWidth="1" outlineLevel="1"/>
    <col min="54" max="54" width="11.42578125" customWidth="1" collapsed="1"/>
    <col min="55" max="70" width="5.7109375" hidden="1" customWidth="1" outlineLevel="1"/>
    <col min="71" max="71" width="11.42578125" collapsed="1"/>
  </cols>
  <sheetData>
    <row r="1" spans="1:70" ht="15.75" thickBot="1" x14ac:dyDescent="0.3">
      <c r="C1" s="79" t="s">
        <v>296</v>
      </c>
      <c r="T1" s="76" t="s">
        <v>297</v>
      </c>
      <c r="AK1" s="76" t="s">
        <v>298</v>
      </c>
      <c r="BB1" s="76" t="s">
        <v>299</v>
      </c>
    </row>
    <row r="2" spans="1:70" ht="16.5" thickTop="1" thickBot="1" x14ac:dyDescent="0.3">
      <c r="C2" s="79" t="s">
        <v>296</v>
      </c>
      <c r="D2" s="130" t="s">
        <v>237</v>
      </c>
      <c r="E2" s="130"/>
      <c r="F2" s="130" t="s">
        <v>238</v>
      </c>
      <c r="G2" s="130"/>
      <c r="H2" s="130" t="s">
        <v>239</v>
      </c>
      <c r="I2" s="130"/>
      <c r="J2" s="130" t="s">
        <v>240</v>
      </c>
      <c r="K2" s="130"/>
      <c r="L2" s="130" t="s">
        <v>241</v>
      </c>
      <c r="M2" s="130"/>
      <c r="N2" s="130" t="s">
        <v>242</v>
      </c>
      <c r="O2" s="130"/>
      <c r="P2" s="130" t="s">
        <v>243</v>
      </c>
      <c r="Q2" s="130"/>
      <c r="R2" s="130" t="s">
        <v>244</v>
      </c>
      <c r="S2" s="130"/>
      <c r="T2" s="76" t="s">
        <v>297</v>
      </c>
      <c r="U2" s="130" t="s">
        <v>237</v>
      </c>
      <c r="V2" s="130"/>
      <c r="W2" s="130" t="s">
        <v>238</v>
      </c>
      <c r="X2" s="130"/>
      <c r="Y2" s="130" t="s">
        <v>239</v>
      </c>
      <c r="Z2" s="130"/>
      <c r="AA2" s="130" t="s">
        <v>240</v>
      </c>
      <c r="AB2" s="130"/>
      <c r="AC2" s="130" t="s">
        <v>241</v>
      </c>
      <c r="AD2" s="130"/>
      <c r="AE2" s="130" t="s">
        <v>242</v>
      </c>
      <c r="AF2" s="130"/>
      <c r="AG2" s="130" t="s">
        <v>243</v>
      </c>
      <c r="AH2" s="130"/>
      <c r="AI2" s="130" t="s">
        <v>244</v>
      </c>
      <c r="AJ2" s="130"/>
      <c r="AK2" s="76" t="s">
        <v>298</v>
      </c>
      <c r="AL2" s="130" t="s">
        <v>237</v>
      </c>
      <c r="AM2" s="130"/>
      <c r="AN2" s="130" t="s">
        <v>238</v>
      </c>
      <c r="AO2" s="130"/>
      <c r="AP2" s="130" t="s">
        <v>239</v>
      </c>
      <c r="AQ2" s="130"/>
      <c r="AR2" s="130" t="s">
        <v>240</v>
      </c>
      <c r="AS2" s="130"/>
      <c r="AT2" s="130" t="s">
        <v>241</v>
      </c>
      <c r="AU2" s="130"/>
      <c r="AV2" s="130" t="s">
        <v>242</v>
      </c>
      <c r="AW2" s="130"/>
      <c r="AX2" s="130" t="s">
        <v>243</v>
      </c>
      <c r="AY2" s="130"/>
      <c r="AZ2" s="130" t="s">
        <v>244</v>
      </c>
      <c r="BA2" s="130"/>
      <c r="BB2" s="76" t="s">
        <v>299</v>
      </c>
      <c r="BC2" s="130" t="s">
        <v>237</v>
      </c>
      <c r="BD2" s="130"/>
      <c r="BE2" s="130" t="s">
        <v>238</v>
      </c>
      <c r="BF2" s="130"/>
      <c r="BG2" s="130" t="s">
        <v>239</v>
      </c>
      <c r="BH2" s="130"/>
      <c r="BI2" s="130" t="s">
        <v>240</v>
      </c>
      <c r="BJ2" s="130"/>
      <c r="BK2" s="130" t="s">
        <v>241</v>
      </c>
      <c r="BL2" s="130"/>
      <c r="BM2" s="130" t="s">
        <v>242</v>
      </c>
      <c r="BN2" s="130"/>
      <c r="BO2" s="130" t="s">
        <v>243</v>
      </c>
      <c r="BP2" s="130"/>
      <c r="BQ2" s="130" t="s">
        <v>244</v>
      </c>
      <c r="BR2" s="130"/>
    </row>
    <row r="3" spans="1:70" ht="15.75" thickTop="1" x14ac:dyDescent="0.25">
      <c r="A3">
        <v>1</v>
      </c>
      <c r="B3" t="s">
        <v>293</v>
      </c>
      <c r="C3" s="80" t="s">
        <v>205</v>
      </c>
      <c r="D3" s="16"/>
      <c r="E3" s="16"/>
      <c r="F3" s="58"/>
      <c r="G3" s="66">
        <v>2</v>
      </c>
      <c r="H3" s="62"/>
      <c r="I3" s="63"/>
      <c r="J3" s="64"/>
      <c r="K3" s="62"/>
      <c r="L3" s="62"/>
      <c r="M3" s="62"/>
      <c r="N3" s="62"/>
      <c r="O3" s="63"/>
      <c r="P3" s="62"/>
      <c r="Q3" s="63"/>
      <c r="R3" s="64"/>
      <c r="S3" s="62"/>
      <c r="T3" s="77" t="s">
        <v>269</v>
      </c>
      <c r="U3" s="52"/>
      <c r="V3" s="52"/>
      <c r="W3" s="52"/>
      <c r="X3" s="52"/>
      <c r="Y3" s="83"/>
      <c r="Z3" s="83">
        <v>3</v>
      </c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77" t="s">
        <v>300</v>
      </c>
      <c r="AL3" s="62"/>
      <c r="AM3" s="62"/>
      <c r="AN3" s="62"/>
      <c r="AO3" s="63"/>
      <c r="AP3" s="62"/>
      <c r="AQ3" s="63"/>
      <c r="AR3" s="64"/>
      <c r="AS3" s="62"/>
      <c r="AT3" s="62"/>
      <c r="AU3" s="62"/>
      <c r="AV3" s="68"/>
      <c r="AW3" s="59">
        <v>6</v>
      </c>
      <c r="AX3" s="69"/>
      <c r="AY3" s="63"/>
      <c r="AZ3" s="64"/>
      <c r="BA3" s="62"/>
      <c r="BB3" s="77" t="s">
        <v>300</v>
      </c>
      <c r="BC3" s="62"/>
      <c r="BD3" s="62"/>
      <c r="BE3" s="62"/>
      <c r="BF3" s="63"/>
      <c r="BG3" s="62"/>
      <c r="BH3" s="63"/>
      <c r="BI3" s="64"/>
      <c r="BJ3" s="62"/>
      <c r="BK3" s="62"/>
      <c r="BL3" s="62"/>
      <c r="BM3" s="62"/>
      <c r="BN3" s="72"/>
      <c r="BO3" s="58"/>
      <c r="BP3" s="59">
        <v>7</v>
      </c>
      <c r="BQ3" s="55"/>
    </row>
    <row r="4" spans="1:70" x14ac:dyDescent="0.25">
      <c r="B4" t="s">
        <v>294</v>
      </c>
      <c r="C4" s="80" t="s">
        <v>206</v>
      </c>
      <c r="D4" s="16"/>
      <c r="E4" s="16"/>
      <c r="F4" s="58"/>
      <c r="G4" s="59">
        <v>2</v>
      </c>
      <c r="H4" s="16"/>
      <c r="I4" s="65"/>
      <c r="J4" s="57"/>
      <c r="K4" s="16"/>
      <c r="L4" s="16"/>
      <c r="M4" s="16"/>
      <c r="N4" s="16"/>
      <c r="O4" s="65"/>
      <c r="P4" s="16"/>
      <c r="Q4" s="65"/>
      <c r="R4" s="57"/>
      <c r="S4" s="16"/>
      <c r="T4" s="77" t="s">
        <v>270</v>
      </c>
      <c r="U4" s="52"/>
      <c r="V4" s="52"/>
      <c r="W4" s="52"/>
      <c r="X4" s="52"/>
      <c r="Y4" s="84"/>
      <c r="Z4" s="84">
        <v>3</v>
      </c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77" t="s">
        <v>301</v>
      </c>
      <c r="AL4" s="16"/>
      <c r="AM4" s="16"/>
      <c r="AN4" s="16"/>
      <c r="AO4" s="65"/>
      <c r="AP4" s="16"/>
      <c r="AQ4" s="65"/>
      <c r="AR4" s="57"/>
      <c r="AS4" s="16"/>
      <c r="AT4" s="16"/>
      <c r="AU4" s="16"/>
      <c r="AV4" s="58"/>
      <c r="AW4" s="59">
        <v>6</v>
      </c>
      <c r="AX4" s="70"/>
      <c r="AY4" s="65"/>
      <c r="AZ4" s="57"/>
      <c r="BA4" s="16"/>
      <c r="BB4" s="77" t="s">
        <v>301</v>
      </c>
      <c r="BC4" s="16"/>
      <c r="BD4" s="16"/>
      <c r="BE4" s="16"/>
      <c r="BF4" s="65"/>
      <c r="BG4" s="16"/>
      <c r="BH4" s="65"/>
      <c r="BI4" s="57"/>
      <c r="BJ4" s="16"/>
      <c r="BK4" s="16"/>
      <c r="BL4" s="16"/>
      <c r="BM4" s="16"/>
      <c r="BN4" s="71"/>
      <c r="BO4" s="58"/>
      <c r="BP4" s="59">
        <v>7</v>
      </c>
      <c r="BQ4" s="55"/>
    </row>
    <row r="5" spans="1:70" x14ac:dyDescent="0.25">
      <c r="B5" t="s">
        <v>295</v>
      </c>
      <c r="C5" s="80" t="s">
        <v>207</v>
      </c>
      <c r="D5" s="16"/>
      <c r="E5" s="16"/>
      <c r="F5" s="58"/>
      <c r="G5" s="59">
        <v>2</v>
      </c>
      <c r="H5" s="16"/>
      <c r="I5" s="65"/>
      <c r="J5" s="57"/>
      <c r="K5" s="16"/>
      <c r="L5" s="16"/>
      <c r="M5" s="16"/>
      <c r="N5" s="16"/>
      <c r="O5" s="65"/>
      <c r="P5" s="16"/>
      <c r="Q5" s="65"/>
      <c r="R5" s="57"/>
      <c r="S5" s="16"/>
      <c r="T5" s="77" t="s">
        <v>271</v>
      </c>
      <c r="U5" s="52"/>
      <c r="V5" s="52"/>
      <c r="W5" s="52"/>
      <c r="X5" s="52"/>
      <c r="Y5" s="84"/>
      <c r="Z5" s="84">
        <v>3</v>
      </c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77" t="s">
        <v>302</v>
      </c>
      <c r="AL5" s="16"/>
      <c r="AM5" s="16"/>
      <c r="AN5" s="16"/>
      <c r="AO5" s="65"/>
      <c r="AP5" s="16"/>
      <c r="AQ5" s="65"/>
      <c r="AR5" s="57"/>
      <c r="AS5" s="16"/>
      <c r="AT5" s="16"/>
      <c r="AU5" s="16"/>
      <c r="AV5" s="58"/>
      <c r="AW5" s="59">
        <v>6</v>
      </c>
      <c r="AX5" s="70"/>
      <c r="AY5" s="65"/>
      <c r="AZ5" s="57"/>
      <c r="BA5" s="16"/>
      <c r="BB5" s="77" t="s">
        <v>302</v>
      </c>
      <c r="BC5" s="16"/>
      <c r="BD5" s="16"/>
      <c r="BE5" s="16"/>
      <c r="BF5" s="65"/>
      <c r="BG5" s="16"/>
      <c r="BH5" s="65"/>
      <c r="BI5" s="57"/>
      <c r="BJ5" s="16"/>
      <c r="BK5" s="16"/>
      <c r="BL5" s="16"/>
      <c r="BM5" s="16"/>
      <c r="BN5" s="71"/>
      <c r="BO5" s="58"/>
      <c r="BP5" s="59">
        <v>7</v>
      </c>
      <c r="BQ5" s="55"/>
    </row>
    <row r="6" spans="1:70" x14ac:dyDescent="0.25">
      <c r="A6">
        <v>2</v>
      </c>
      <c r="B6" t="s">
        <v>293</v>
      </c>
      <c r="C6" s="80" t="s">
        <v>208</v>
      </c>
      <c r="D6" s="16"/>
      <c r="E6" s="16"/>
      <c r="F6" s="58"/>
      <c r="G6" s="59">
        <v>2</v>
      </c>
      <c r="H6" s="16"/>
      <c r="I6" s="65"/>
      <c r="J6" s="57"/>
      <c r="K6" s="16"/>
      <c r="L6" s="16"/>
      <c r="M6" s="16"/>
      <c r="N6" s="16"/>
      <c r="O6" s="65"/>
      <c r="P6" s="16"/>
      <c r="Q6" s="65"/>
      <c r="R6" s="57"/>
      <c r="S6" s="16"/>
      <c r="T6" s="77" t="s">
        <v>272</v>
      </c>
      <c r="U6" s="52"/>
      <c r="V6" s="52"/>
      <c r="W6" s="52"/>
      <c r="X6" s="52"/>
      <c r="Y6" s="84"/>
      <c r="Z6" s="84">
        <v>3</v>
      </c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77" t="s">
        <v>303</v>
      </c>
      <c r="AL6" s="16"/>
      <c r="AM6" s="16"/>
      <c r="AN6" s="16"/>
      <c r="AO6" s="65"/>
      <c r="AP6" s="16"/>
      <c r="AQ6" s="65"/>
      <c r="AR6" s="57"/>
      <c r="AS6" s="16"/>
      <c r="AT6" s="16"/>
      <c r="AU6" s="16"/>
      <c r="AV6" s="58"/>
      <c r="AW6" s="59">
        <v>6</v>
      </c>
      <c r="AX6" s="70"/>
      <c r="AY6" s="65"/>
      <c r="AZ6" s="57"/>
      <c r="BA6" s="16"/>
      <c r="BB6" s="77" t="s">
        <v>303</v>
      </c>
      <c r="BC6" s="16"/>
      <c r="BD6" s="16"/>
      <c r="BE6" s="16"/>
      <c r="BF6" s="65"/>
      <c r="BG6" s="16"/>
      <c r="BH6" s="65"/>
      <c r="BI6" s="57"/>
      <c r="BJ6" s="16"/>
      <c r="BK6" s="16"/>
      <c r="BL6" s="16"/>
      <c r="BM6" s="16"/>
      <c r="BN6" s="71"/>
      <c r="BO6" s="58"/>
      <c r="BP6" s="59">
        <v>7</v>
      </c>
      <c r="BQ6" s="55"/>
    </row>
    <row r="7" spans="1:70" x14ac:dyDescent="0.25">
      <c r="B7" t="s">
        <v>294</v>
      </c>
      <c r="C7" s="80" t="s">
        <v>209</v>
      </c>
      <c r="D7" s="16"/>
      <c r="E7" s="16"/>
      <c r="F7" s="58"/>
      <c r="G7" s="59">
        <v>2</v>
      </c>
      <c r="H7" s="16"/>
      <c r="I7" s="65"/>
      <c r="J7" s="57"/>
      <c r="K7" s="16"/>
      <c r="L7" s="16"/>
      <c r="M7" s="16"/>
      <c r="N7" s="16"/>
      <c r="O7" s="65"/>
      <c r="P7" s="16"/>
      <c r="Q7" s="65"/>
      <c r="R7" s="57"/>
      <c r="S7" s="16"/>
      <c r="T7" s="77" t="s">
        <v>273</v>
      </c>
      <c r="U7" s="52"/>
      <c r="V7" s="52"/>
      <c r="W7" s="52"/>
      <c r="X7" s="52"/>
      <c r="Y7" s="84"/>
      <c r="Z7" s="84">
        <v>3</v>
      </c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77" t="s">
        <v>304</v>
      </c>
      <c r="AL7" s="16"/>
      <c r="AM7" s="16"/>
      <c r="AN7" s="16"/>
      <c r="AO7" s="65"/>
      <c r="AP7" s="16"/>
      <c r="AQ7" s="65"/>
      <c r="AR7" s="57"/>
      <c r="AS7" s="16"/>
      <c r="AT7" s="16"/>
      <c r="AU7" s="16"/>
      <c r="AV7" s="58"/>
      <c r="AW7" s="59">
        <v>6</v>
      </c>
      <c r="AX7" s="70"/>
      <c r="AY7" s="65"/>
      <c r="AZ7" s="57"/>
      <c r="BA7" s="16"/>
      <c r="BB7" s="77" t="s">
        <v>304</v>
      </c>
      <c r="BC7" s="16"/>
      <c r="BD7" s="16"/>
      <c r="BE7" s="16"/>
      <c r="BF7" s="65"/>
      <c r="BG7" s="16"/>
      <c r="BH7" s="65"/>
      <c r="BI7" s="57"/>
      <c r="BJ7" s="16"/>
      <c r="BK7" s="16"/>
      <c r="BL7" s="16"/>
      <c r="BM7" s="16"/>
      <c r="BN7" s="71"/>
      <c r="BO7" s="58"/>
      <c r="BP7" s="59">
        <v>7</v>
      </c>
      <c r="BQ7" s="55"/>
    </row>
    <row r="8" spans="1:70" x14ac:dyDescent="0.25">
      <c r="B8" t="s">
        <v>295</v>
      </c>
      <c r="C8" s="80" t="s">
        <v>210</v>
      </c>
      <c r="D8" s="16"/>
      <c r="E8" s="16"/>
      <c r="F8" s="58"/>
      <c r="G8" s="59">
        <v>2</v>
      </c>
      <c r="H8" s="16"/>
      <c r="I8" s="65"/>
      <c r="J8" s="57"/>
      <c r="K8" s="16"/>
      <c r="L8" s="16"/>
      <c r="M8" s="16"/>
      <c r="N8" s="16"/>
      <c r="O8" s="65"/>
      <c r="P8" s="16"/>
      <c r="Q8" s="65"/>
      <c r="R8" s="57"/>
      <c r="S8" s="16"/>
      <c r="T8" s="77" t="s">
        <v>274</v>
      </c>
      <c r="U8" s="52"/>
      <c r="V8" s="52"/>
      <c r="W8" s="52"/>
      <c r="X8" s="52"/>
      <c r="Y8" s="84"/>
      <c r="Z8" s="84">
        <v>3</v>
      </c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77" t="s">
        <v>305</v>
      </c>
      <c r="AL8" s="16"/>
      <c r="AM8" s="16"/>
      <c r="AN8" s="16"/>
      <c r="AO8" s="65"/>
      <c r="AP8" s="16"/>
      <c r="AQ8" s="65"/>
      <c r="AR8" s="57"/>
      <c r="AS8" s="16"/>
      <c r="AT8" s="16"/>
      <c r="AU8" s="16"/>
      <c r="AV8" s="58"/>
      <c r="AW8" s="59">
        <v>6</v>
      </c>
      <c r="AX8" s="70"/>
      <c r="AY8" s="65"/>
      <c r="AZ8" s="57"/>
      <c r="BA8" s="16"/>
      <c r="BB8" s="77" t="s">
        <v>305</v>
      </c>
      <c r="BC8" s="16"/>
      <c r="BD8" s="16"/>
      <c r="BE8" s="16"/>
      <c r="BF8" s="65"/>
      <c r="BG8" s="16"/>
      <c r="BH8" s="65"/>
      <c r="BI8" s="57"/>
      <c r="BJ8" s="16"/>
      <c r="BK8" s="16"/>
      <c r="BL8" s="16"/>
      <c r="BM8" s="16"/>
      <c r="BN8" s="71"/>
      <c r="BO8" s="58"/>
      <c r="BP8" s="59">
        <v>7</v>
      </c>
      <c r="BQ8" s="55"/>
    </row>
    <row r="9" spans="1:70" x14ac:dyDescent="0.25">
      <c r="A9">
        <v>3</v>
      </c>
      <c r="B9" t="s">
        <v>293</v>
      </c>
      <c r="C9" s="80" t="s">
        <v>211</v>
      </c>
      <c r="D9" s="16"/>
      <c r="E9" s="16"/>
      <c r="F9" s="58"/>
      <c r="G9" s="59">
        <v>2</v>
      </c>
      <c r="H9" s="16"/>
      <c r="I9" s="65"/>
      <c r="J9" s="57"/>
      <c r="K9" s="16"/>
      <c r="L9" s="16"/>
      <c r="M9" s="16"/>
      <c r="N9" s="16"/>
      <c r="O9" s="65"/>
      <c r="P9" s="16"/>
      <c r="Q9" s="65"/>
      <c r="R9" s="57"/>
      <c r="S9" s="16"/>
      <c r="T9" s="77" t="s">
        <v>275</v>
      </c>
      <c r="U9" s="52"/>
      <c r="V9" s="52"/>
      <c r="W9" s="52"/>
      <c r="X9" s="52"/>
      <c r="Y9" s="84"/>
      <c r="Z9" s="84">
        <v>3</v>
      </c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77" t="s">
        <v>306</v>
      </c>
      <c r="AL9" s="16"/>
      <c r="AM9" s="16"/>
      <c r="AN9" s="16"/>
      <c r="AO9" s="65"/>
      <c r="AP9" s="16"/>
      <c r="AQ9" s="65"/>
      <c r="AR9" s="57"/>
      <c r="AS9" s="16"/>
      <c r="AT9" s="16"/>
      <c r="AU9" s="16"/>
      <c r="AV9" s="58"/>
      <c r="AW9" s="59">
        <v>6</v>
      </c>
      <c r="AX9" s="70"/>
      <c r="AY9" s="65"/>
      <c r="AZ9" s="57"/>
      <c r="BA9" s="16"/>
      <c r="BB9" s="77" t="s">
        <v>306</v>
      </c>
      <c r="BC9" s="16"/>
      <c r="BD9" s="16"/>
      <c r="BE9" s="16"/>
      <c r="BF9" s="65"/>
      <c r="BG9" s="16"/>
      <c r="BH9" s="65"/>
      <c r="BI9" s="57"/>
      <c r="BJ9" s="16"/>
      <c r="BK9" s="16"/>
      <c r="BL9" s="16"/>
      <c r="BM9" s="16"/>
      <c r="BN9" s="71"/>
      <c r="BO9" s="58"/>
      <c r="BP9" s="59">
        <v>7</v>
      </c>
      <c r="BQ9" s="55"/>
    </row>
    <row r="10" spans="1:70" x14ac:dyDescent="0.25">
      <c r="B10" t="s">
        <v>294</v>
      </c>
      <c r="C10" s="80" t="s">
        <v>212</v>
      </c>
      <c r="D10" s="16"/>
      <c r="E10" s="16"/>
      <c r="F10" s="58"/>
      <c r="G10" s="59">
        <v>2</v>
      </c>
      <c r="H10" s="16"/>
      <c r="I10" s="65"/>
      <c r="J10" s="57"/>
      <c r="K10" s="16"/>
      <c r="L10" s="16"/>
      <c r="M10" s="16"/>
      <c r="N10" s="16"/>
      <c r="O10" s="65"/>
      <c r="P10" s="16"/>
      <c r="Q10" s="65"/>
      <c r="R10" s="57"/>
      <c r="S10" s="16"/>
      <c r="T10" s="77" t="s">
        <v>276</v>
      </c>
      <c r="U10" s="52"/>
      <c r="V10" s="52"/>
      <c r="W10" s="52"/>
      <c r="X10" s="52"/>
      <c r="Y10" s="84"/>
      <c r="Z10" s="84">
        <v>3</v>
      </c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77" t="s">
        <v>307</v>
      </c>
      <c r="AL10" s="16"/>
      <c r="AM10" s="16"/>
      <c r="AN10" s="16"/>
      <c r="AO10" s="65"/>
      <c r="AP10" s="16"/>
      <c r="AQ10" s="65"/>
      <c r="AR10" s="57"/>
      <c r="AS10" s="16"/>
      <c r="AT10" s="16"/>
      <c r="AU10" s="16"/>
      <c r="AV10" s="58"/>
      <c r="AW10" s="59">
        <v>6</v>
      </c>
      <c r="AX10" s="70"/>
      <c r="AY10" s="65"/>
      <c r="AZ10" s="57"/>
      <c r="BA10" s="16"/>
      <c r="BB10" s="77" t="s">
        <v>307</v>
      </c>
      <c r="BC10" s="16"/>
      <c r="BD10" s="16"/>
      <c r="BE10" s="16"/>
      <c r="BF10" s="65"/>
      <c r="BG10" s="16"/>
      <c r="BH10" s="65"/>
      <c r="BI10" s="57"/>
      <c r="BJ10" s="16"/>
      <c r="BK10" s="16"/>
      <c r="BL10" s="16"/>
      <c r="BM10" s="16"/>
      <c r="BN10" s="71"/>
      <c r="BO10" s="58"/>
      <c r="BP10" s="59">
        <v>7</v>
      </c>
      <c r="BQ10" s="55"/>
    </row>
    <row r="11" spans="1:70" x14ac:dyDescent="0.25">
      <c r="B11" t="s">
        <v>295</v>
      </c>
      <c r="C11" s="81" t="s">
        <v>213</v>
      </c>
      <c r="D11" s="16"/>
      <c r="E11" s="16"/>
      <c r="F11" s="16"/>
      <c r="H11" s="16"/>
      <c r="I11" s="57"/>
      <c r="J11" s="16"/>
      <c r="K11" s="65"/>
      <c r="L11" s="57"/>
      <c r="M11" s="16"/>
      <c r="N11" s="16"/>
      <c r="O11" s="65"/>
      <c r="P11" s="16"/>
      <c r="Q11" s="65"/>
      <c r="R11" s="57"/>
      <c r="S11" s="57"/>
      <c r="T11" s="78" t="s">
        <v>277</v>
      </c>
      <c r="U11" s="53"/>
      <c r="V11" s="53"/>
      <c r="W11" s="53"/>
      <c r="X11" s="53"/>
      <c r="Y11" s="53"/>
      <c r="Z11" s="53"/>
      <c r="AA11" s="86"/>
      <c r="AB11" s="86">
        <v>4</v>
      </c>
      <c r="AC11" s="53"/>
      <c r="AD11" s="53"/>
      <c r="AE11" s="53"/>
      <c r="AF11" s="53"/>
      <c r="AG11" s="53"/>
      <c r="AH11" s="53"/>
      <c r="AI11" s="53"/>
      <c r="AJ11" s="53"/>
      <c r="AK11" s="78" t="s">
        <v>308</v>
      </c>
      <c r="AL11" s="16"/>
      <c r="AM11" s="16"/>
      <c r="AN11" s="16"/>
      <c r="AO11" s="16"/>
      <c r="AP11" s="16"/>
      <c r="AQ11" s="57"/>
      <c r="AR11" s="16"/>
      <c r="AS11" s="65"/>
      <c r="AT11" s="57"/>
      <c r="AU11" s="16"/>
      <c r="AV11" s="58"/>
      <c r="AW11" s="59">
        <v>6</v>
      </c>
      <c r="AX11" s="70"/>
      <c r="AY11" s="65"/>
      <c r="AZ11" s="57"/>
      <c r="BA11" s="57"/>
      <c r="BB11" s="78" t="s">
        <v>308</v>
      </c>
      <c r="BC11" s="16"/>
      <c r="BD11" s="16"/>
      <c r="BE11" s="16"/>
      <c r="BF11" s="16"/>
      <c r="BG11" s="16"/>
      <c r="BH11" s="57"/>
      <c r="BI11" s="16"/>
      <c r="BJ11" s="65"/>
      <c r="BK11" s="57"/>
      <c r="BL11" s="16"/>
      <c r="BM11" s="16"/>
      <c r="BN11" s="71"/>
      <c r="BO11" s="58"/>
      <c r="BP11" s="59">
        <v>7</v>
      </c>
      <c r="BQ11" s="55"/>
      <c r="BR11" s="55"/>
    </row>
    <row r="12" spans="1:70" x14ac:dyDescent="0.25">
      <c r="A12">
        <v>4</v>
      </c>
      <c r="B12" t="s">
        <v>293</v>
      </c>
      <c r="C12" s="81" t="s">
        <v>214</v>
      </c>
      <c r="D12" s="16"/>
      <c r="E12" s="16"/>
      <c r="F12" s="16"/>
      <c r="H12" s="16"/>
      <c r="I12" s="57"/>
      <c r="J12" s="16"/>
      <c r="K12" s="65"/>
      <c r="L12" s="57"/>
      <c r="M12" s="16"/>
      <c r="N12" s="16"/>
      <c r="O12" s="65"/>
      <c r="P12" s="16"/>
      <c r="Q12" s="65"/>
      <c r="R12" s="57"/>
      <c r="S12" s="57"/>
      <c r="T12" s="78" t="s">
        <v>278</v>
      </c>
      <c r="U12" s="53"/>
      <c r="V12" s="53"/>
      <c r="W12" s="53"/>
      <c r="X12" s="53"/>
      <c r="Y12" s="53"/>
      <c r="Z12" s="53"/>
      <c r="AA12" s="86"/>
      <c r="AB12" s="86">
        <v>4</v>
      </c>
      <c r="AC12" s="53"/>
      <c r="AD12" s="53"/>
      <c r="AE12" s="53"/>
      <c r="AF12" s="53"/>
      <c r="AG12" s="53"/>
      <c r="AH12" s="53"/>
      <c r="AI12" s="53"/>
      <c r="AJ12" s="53"/>
      <c r="AK12" s="78" t="s">
        <v>309</v>
      </c>
      <c r="AL12" s="16"/>
      <c r="AM12" s="16"/>
      <c r="AN12" s="16"/>
      <c r="AO12" s="16"/>
      <c r="AP12" s="16"/>
      <c r="AQ12" s="57"/>
      <c r="AR12" s="16"/>
      <c r="AS12" s="65"/>
      <c r="AT12" s="57"/>
      <c r="AU12" s="16"/>
      <c r="AV12" s="58"/>
      <c r="AW12" s="59">
        <v>6</v>
      </c>
      <c r="AX12" s="70"/>
      <c r="AY12" s="65"/>
      <c r="AZ12" s="57"/>
      <c r="BA12" s="57"/>
      <c r="BB12" s="78" t="s">
        <v>309</v>
      </c>
      <c r="BC12" s="16"/>
      <c r="BD12" s="16"/>
      <c r="BE12" s="16"/>
      <c r="BF12" s="16"/>
      <c r="BG12" s="16"/>
      <c r="BH12" s="57"/>
      <c r="BI12" s="16"/>
      <c r="BJ12" s="65"/>
      <c r="BK12" s="57"/>
      <c r="BL12" s="16"/>
      <c r="BM12" s="16"/>
      <c r="BN12" s="71"/>
      <c r="BO12" s="58"/>
      <c r="BP12" s="59">
        <v>7</v>
      </c>
      <c r="BQ12" s="55"/>
      <c r="BR12" s="55"/>
    </row>
    <row r="13" spans="1:70" x14ac:dyDescent="0.25">
      <c r="B13" t="s">
        <v>294</v>
      </c>
      <c r="C13" s="81" t="s">
        <v>215</v>
      </c>
      <c r="D13" s="16"/>
      <c r="E13" s="16"/>
      <c r="F13" s="16"/>
      <c r="H13" s="16"/>
      <c r="I13" s="57"/>
      <c r="J13" s="16"/>
      <c r="K13" s="65"/>
      <c r="L13" s="57"/>
      <c r="M13" s="16"/>
      <c r="N13" s="16"/>
      <c r="O13" s="65"/>
      <c r="P13" s="16"/>
      <c r="Q13" s="65"/>
      <c r="R13" s="57"/>
      <c r="S13" s="57"/>
      <c r="T13" s="78" t="s">
        <v>279</v>
      </c>
      <c r="U13" s="53"/>
      <c r="V13" s="53"/>
      <c r="W13" s="53"/>
      <c r="X13" s="53"/>
      <c r="Y13" s="53"/>
      <c r="Z13" s="53"/>
      <c r="AA13" s="86"/>
      <c r="AB13" s="86">
        <v>4</v>
      </c>
      <c r="AC13" s="53"/>
      <c r="AD13" s="53"/>
      <c r="AE13" s="53"/>
      <c r="AF13" s="53"/>
      <c r="AG13" s="53"/>
      <c r="AH13" s="53"/>
      <c r="AI13" s="53"/>
      <c r="AJ13" s="53"/>
      <c r="AK13" s="78" t="s">
        <v>310</v>
      </c>
      <c r="AL13" s="16"/>
      <c r="AM13" s="16"/>
      <c r="AN13" s="16"/>
      <c r="AO13" s="16"/>
      <c r="AP13" s="16"/>
      <c r="AQ13" s="57"/>
      <c r="AR13" s="16"/>
      <c r="AS13" s="65"/>
      <c r="AT13" s="57"/>
      <c r="AU13" s="16"/>
      <c r="AV13" s="58"/>
      <c r="AW13" s="59">
        <v>6</v>
      </c>
      <c r="AX13" s="70"/>
      <c r="AY13" s="65"/>
      <c r="AZ13" s="57"/>
      <c r="BA13" s="57"/>
      <c r="BB13" s="78" t="s">
        <v>310</v>
      </c>
      <c r="BC13" s="16"/>
      <c r="BD13" s="16"/>
      <c r="BE13" s="16"/>
      <c r="BF13" s="16"/>
      <c r="BG13" s="16"/>
      <c r="BH13" s="57"/>
      <c r="BI13" s="16"/>
      <c r="BJ13" s="65"/>
      <c r="BK13" s="57"/>
      <c r="BL13" s="16"/>
      <c r="BM13" s="16"/>
      <c r="BN13" s="71"/>
      <c r="BO13" s="58"/>
      <c r="BP13" s="59">
        <v>7</v>
      </c>
      <c r="BQ13" s="55"/>
      <c r="BR13" s="55"/>
    </row>
    <row r="14" spans="1:70" x14ac:dyDescent="0.25">
      <c r="B14" t="s">
        <v>295</v>
      </c>
      <c r="C14" s="81" t="s">
        <v>216</v>
      </c>
      <c r="D14" s="16"/>
      <c r="E14" s="16"/>
      <c r="F14" s="16"/>
      <c r="H14" s="16"/>
      <c r="I14" s="57"/>
      <c r="J14" s="16"/>
      <c r="K14" s="65"/>
      <c r="L14" s="57"/>
      <c r="M14" s="16"/>
      <c r="N14" s="16"/>
      <c r="O14" s="65"/>
      <c r="P14" s="16"/>
      <c r="Q14" s="65"/>
      <c r="R14" s="57"/>
      <c r="S14" s="57"/>
      <c r="T14" s="78" t="s">
        <v>280</v>
      </c>
      <c r="U14" s="53"/>
      <c r="V14" s="53"/>
      <c r="W14" s="53"/>
      <c r="X14" s="53"/>
      <c r="Y14" s="53"/>
      <c r="Z14" s="53"/>
      <c r="AA14" s="86"/>
      <c r="AB14" s="86">
        <v>4</v>
      </c>
      <c r="AC14" s="53"/>
      <c r="AD14" s="53"/>
      <c r="AE14" s="53"/>
      <c r="AF14" s="53"/>
      <c r="AG14" s="53"/>
      <c r="AH14" s="53"/>
      <c r="AI14" s="53"/>
      <c r="AJ14" s="53"/>
      <c r="AK14" s="78" t="s">
        <v>311</v>
      </c>
      <c r="AL14" s="16"/>
      <c r="AM14" s="16"/>
      <c r="AN14" s="16"/>
      <c r="AO14" s="16"/>
      <c r="AP14" s="16"/>
      <c r="AQ14" s="57"/>
      <c r="AR14" s="16"/>
      <c r="AS14" s="65"/>
      <c r="AT14" s="57"/>
      <c r="AU14" s="16"/>
      <c r="AV14" s="58"/>
      <c r="AW14" s="59">
        <v>6</v>
      </c>
      <c r="AX14" s="70"/>
      <c r="AY14" s="65"/>
      <c r="AZ14" s="57"/>
      <c r="BA14" s="57"/>
      <c r="BB14" s="78" t="s">
        <v>311</v>
      </c>
      <c r="BC14" s="16"/>
      <c r="BD14" s="16"/>
      <c r="BE14" s="16"/>
      <c r="BF14" s="16"/>
      <c r="BG14" s="16"/>
      <c r="BH14" s="57"/>
      <c r="BI14" s="16"/>
      <c r="BJ14" s="65"/>
      <c r="BK14" s="57"/>
      <c r="BL14" s="16"/>
      <c r="BM14" s="16"/>
      <c r="BN14" s="71"/>
      <c r="BO14" s="58"/>
      <c r="BP14" s="59">
        <v>7</v>
      </c>
      <c r="BQ14" s="55"/>
      <c r="BR14" s="55"/>
    </row>
    <row r="15" spans="1:70" x14ac:dyDescent="0.25">
      <c r="A15">
        <v>5</v>
      </c>
      <c r="B15" t="s">
        <v>293</v>
      </c>
      <c r="C15" s="81" t="s">
        <v>217</v>
      </c>
      <c r="D15" s="16"/>
      <c r="E15" s="16"/>
      <c r="F15" s="16"/>
      <c r="H15" s="16"/>
      <c r="I15" s="57"/>
      <c r="J15" s="16"/>
      <c r="K15" s="65"/>
      <c r="L15" s="57"/>
      <c r="M15" s="16"/>
      <c r="N15" s="16"/>
      <c r="O15" s="65"/>
      <c r="P15" s="16"/>
      <c r="Q15" s="65"/>
      <c r="R15" s="57"/>
      <c r="S15" s="57"/>
      <c r="T15" s="78" t="s">
        <v>281</v>
      </c>
      <c r="U15" s="53"/>
      <c r="V15" s="53"/>
      <c r="W15" s="53"/>
      <c r="X15" s="53"/>
      <c r="Y15" s="53"/>
      <c r="Z15" s="53"/>
      <c r="AA15" s="86"/>
      <c r="AB15" s="86">
        <v>4</v>
      </c>
      <c r="AC15" s="53"/>
      <c r="AD15" s="53"/>
      <c r="AE15" s="53"/>
      <c r="AF15" s="53"/>
      <c r="AG15" s="53"/>
      <c r="AH15" s="53"/>
      <c r="AI15" s="53"/>
      <c r="AJ15" s="53"/>
      <c r="AK15" s="78" t="s">
        <v>312</v>
      </c>
      <c r="AL15" s="16"/>
      <c r="AM15" s="16"/>
      <c r="AN15" s="16"/>
      <c r="AO15" s="16"/>
      <c r="AP15" s="16"/>
      <c r="AQ15" s="57"/>
      <c r="AR15" s="16"/>
      <c r="AS15" s="65"/>
      <c r="AT15" s="57"/>
      <c r="AU15" s="16"/>
      <c r="AV15" s="58"/>
      <c r="AW15" s="59">
        <v>6</v>
      </c>
      <c r="AX15" s="70"/>
      <c r="AY15" s="65"/>
      <c r="AZ15" s="57"/>
      <c r="BA15" s="57"/>
      <c r="BB15" s="78" t="s">
        <v>312</v>
      </c>
      <c r="BC15" s="16"/>
      <c r="BD15" s="16"/>
      <c r="BE15" s="16"/>
      <c r="BF15" s="16"/>
      <c r="BG15" s="16"/>
      <c r="BH15" s="57"/>
      <c r="BI15" s="16"/>
      <c r="BJ15" s="65"/>
      <c r="BK15" s="57"/>
      <c r="BL15" s="16"/>
      <c r="BM15" s="16"/>
      <c r="BN15" s="71"/>
      <c r="BO15" s="58"/>
      <c r="BP15" s="59">
        <v>7</v>
      </c>
      <c r="BQ15" s="55"/>
      <c r="BR15" s="55"/>
    </row>
    <row r="16" spans="1:70" x14ac:dyDescent="0.25">
      <c r="B16" t="s">
        <v>294</v>
      </c>
      <c r="C16" s="81" t="s">
        <v>218</v>
      </c>
      <c r="D16" s="16"/>
      <c r="E16" s="16"/>
      <c r="F16" s="16"/>
      <c r="H16" s="16"/>
      <c r="I16" s="57"/>
      <c r="J16" s="16"/>
      <c r="K16" s="65"/>
      <c r="L16" s="57"/>
      <c r="M16" s="16"/>
      <c r="N16" s="16"/>
      <c r="O16" s="65"/>
      <c r="P16" s="16"/>
      <c r="Q16" s="65"/>
      <c r="R16" s="57"/>
      <c r="S16" s="57"/>
      <c r="T16" s="78" t="s">
        <v>282</v>
      </c>
      <c r="U16" s="53"/>
      <c r="V16" s="53"/>
      <c r="W16" s="53"/>
      <c r="X16" s="53"/>
      <c r="Y16" s="53"/>
      <c r="Z16" s="53"/>
      <c r="AA16" s="86"/>
      <c r="AB16" s="86">
        <v>4</v>
      </c>
      <c r="AC16" s="53"/>
      <c r="AD16" s="53"/>
      <c r="AE16" s="53"/>
      <c r="AF16" s="53"/>
      <c r="AG16" s="53"/>
      <c r="AH16" s="53"/>
      <c r="AI16" s="53"/>
      <c r="AJ16" s="53"/>
      <c r="AK16" s="78" t="s">
        <v>313</v>
      </c>
      <c r="AL16" s="16"/>
      <c r="AM16" s="16"/>
      <c r="AN16" s="16"/>
      <c r="AO16" s="16"/>
      <c r="AP16" s="16"/>
      <c r="AQ16" s="57"/>
      <c r="AR16" s="16"/>
      <c r="AS16" s="65"/>
      <c r="AT16" s="57"/>
      <c r="AU16" s="16"/>
      <c r="AV16" s="58"/>
      <c r="AW16" s="59">
        <v>6</v>
      </c>
      <c r="AX16" s="70"/>
      <c r="AY16" s="65"/>
      <c r="AZ16" s="57"/>
      <c r="BA16" s="57"/>
      <c r="BB16" s="78" t="s">
        <v>313</v>
      </c>
      <c r="BC16" s="16"/>
      <c r="BD16" s="16"/>
      <c r="BE16" s="16"/>
      <c r="BF16" s="16"/>
      <c r="BG16" s="16"/>
      <c r="BH16" s="57"/>
      <c r="BI16" s="16"/>
      <c r="BJ16" s="65"/>
      <c r="BK16" s="57"/>
      <c r="BL16" s="16"/>
      <c r="BM16" s="16"/>
      <c r="BN16" s="71"/>
      <c r="BO16" s="58"/>
      <c r="BP16" s="59">
        <v>7</v>
      </c>
      <c r="BQ16" s="55"/>
      <c r="BR16" s="55"/>
    </row>
    <row r="17" spans="1:70" x14ac:dyDescent="0.25">
      <c r="B17" t="s">
        <v>295</v>
      </c>
      <c r="C17" s="81" t="s">
        <v>219</v>
      </c>
      <c r="D17" s="16"/>
      <c r="E17" s="16"/>
      <c r="F17" s="16"/>
      <c r="H17" s="16"/>
      <c r="I17" s="57"/>
      <c r="J17" s="16"/>
      <c r="K17" s="65"/>
      <c r="L17" s="57"/>
      <c r="M17" s="16"/>
      <c r="N17" s="16"/>
      <c r="O17" s="65"/>
      <c r="P17" s="16"/>
      <c r="Q17" s="65"/>
      <c r="R17" s="57"/>
      <c r="S17" s="57"/>
      <c r="T17" s="78" t="s">
        <v>283</v>
      </c>
      <c r="U17" s="53"/>
      <c r="V17" s="53"/>
      <c r="W17" s="53"/>
      <c r="X17" s="53"/>
      <c r="Y17" s="53"/>
      <c r="Z17" s="53"/>
      <c r="AA17" s="86"/>
      <c r="AB17" s="86">
        <v>4</v>
      </c>
      <c r="AC17" s="53"/>
      <c r="AD17" s="53"/>
      <c r="AE17" s="53"/>
      <c r="AF17" s="53"/>
      <c r="AG17" s="53"/>
      <c r="AH17" s="53"/>
      <c r="AI17" s="53"/>
      <c r="AJ17" s="53"/>
      <c r="AK17" s="78" t="s">
        <v>314</v>
      </c>
      <c r="AL17" s="16"/>
      <c r="AM17" s="16"/>
      <c r="AN17" s="16"/>
      <c r="AO17" s="16"/>
      <c r="AP17" s="16"/>
      <c r="AQ17" s="57"/>
      <c r="AR17" s="16"/>
      <c r="AS17" s="65"/>
      <c r="AT17" s="57"/>
      <c r="AU17" s="16"/>
      <c r="AV17" s="58"/>
      <c r="AW17" s="59">
        <v>6</v>
      </c>
      <c r="AX17" s="70"/>
      <c r="AY17" s="65"/>
      <c r="AZ17" s="57"/>
      <c r="BA17" s="57"/>
      <c r="BB17" s="78" t="s">
        <v>314</v>
      </c>
      <c r="BC17" s="16"/>
      <c r="BD17" s="16"/>
      <c r="BE17" s="16"/>
      <c r="BF17" s="16"/>
      <c r="BG17" s="16"/>
      <c r="BH17" s="57"/>
      <c r="BI17" s="16"/>
      <c r="BJ17" s="65"/>
      <c r="BK17" s="57"/>
      <c r="BL17" s="16"/>
      <c r="BM17" s="16"/>
      <c r="BN17" s="71"/>
      <c r="BO17" s="58"/>
      <c r="BP17" s="59">
        <v>7</v>
      </c>
      <c r="BQ17" s="55"/>
      <c r="BR17" s="55"/>
    </row>
    <row r="18" spans="1:70" x14ac:dyDescent="0.25">
      <c r="A18">
        <v>6</v>
      </c>
      <c r="B18" t="s">
        <v>293</v>
      </c>
      <c r="C18" s="81" t="s">
        <v>220</v>
      </c>
      <c r="D18" s="16"/>
      <c r="E18" s="16"/>
      <c r="F18" s="16"/>
      <c r="H18" s="16"/>
      <c r="I18" s="57"/>
      <c r="J18" s="16"/>
      <c r="K18" s="65"/>
      <c r="L18" s="57"/>
      <c r="M18" s="16"/>
      <c r="N18" s="16"/>
      <c r="O18" s="65"/>
      <c r="P18" s="16"/>
      <c r="Q18" s="65"/>
      <c r="R18" s="57"/>
      <c r="S18" s="57"/>
      <c r="T18" s="78" t="s">
        <v>284</v>
      </c>
      <c r="U18" s="53"/>
      <c r="V18" s="53"/>
      <c r="W18" s="53"/>
      <c r="X18" s="53"/>
      <c r="Y18" s="53"/>
      <c r="Z18" s="53"/>
      <c r="AA18" s="86"/>
      <c r="AB18" s="86">
        <v>4</v>
      </c>
      <c r="AC18" s="53"/>
      <c r="AD18" s="53"/>
      <c r="AE18" s="53"/>
      <c r="AF18" s="53"/>
      <c r="AG18" s="53"/>
      <c r="AH18" s="53"/>
      <c r="AI18" s="53"/>
      <c r="AJ18" s="53"/>
      <c r="AK18" s="78" t="s">
        <v>315</v>
      </c>
      <c r="AL18" s="16"/>
      <c r="AM18" s="16"/>
      <c r="AN18" s="16"/>
      <c r="AO18" s="16"/>
      <c r="AP18" s="16"/>
      <c r="AQ18" s="57"/>
      <c r="AR18" s="16"/>
      <c r="AS18" s="65"/>
      <c r="AT18" s="57"/>
      <c r="AU18" s="16"/>
      <c r="AV18" s="58"/>
      <c r="AW18" s="59">
        <v>6</v>
      </c>
      <c r="AX18" s="70"/>
      <c r="AY18" s="65"/>
      <c r="AZ18" s="57"/>
      <c r="BA18" s="57"/>
      <c r="BB18" s="78" t="s">
        <v>315</v>
      </c>
      <c r="BC18" s="16"/>
      <c r="BD18" s="16"/>
      <c r="BE18" s="16"/>
      <c r="BF18" s="16"/>
      <c r="BG18" s="16"/>
      <c r="BH18" s="57"/>
      <c r="BI18" s="16"/>
      <c r="BJ18" s="65"/>
      <c r="BK18" s="57"/>
      <c r="BL18" s="16"/>
      <c r="BM18" s="16"/>
      <c r="BN18" s="71"/>
      <c r="BO18" s="58"/>
      <c r="BP18" s="59">
        <v>7</v>
      </c>
      <c r="BQ18" s="55"/>
      <c r="BR18" s="55"/>
    </row>
    <row r="19" spans="1:70" x14ac:dyDescent="0.25">
      <c r="B19" t="s">
        <v>294</v>
      </c>
      <c r="C19" s="82" t="s">
        <v>222</v>
      </c>
      <c r="D19" s="60"/>
      <c r="E19" s="59">
        <v>1</v>
      </c>
      <c r="F19" s="57"/>
      <c r="H19" s="16"/>
      <c r="I19" s="16"/>
      <c r="J19" s="16"/>
      <c r="K19" s="16"/>
      <c r="L19" s="16"/>
      <c r="M19" s="65"/>
      <c r="N19" s="16"/>
      <c r="O19" s="65"/>
      <c r="P19" s="16"/>
      <c r="Q19" s="16"/>
      <c r="R19" s="16"/>
      <c r="S19" s="65"/>
      <c r="T19" s="61" t="s">
        <v>285</v>
      </c>
      <c r="U19" s="54"/>
      <c r="V19" s="54"/>
      <c r="W19" s="54"/>
      <c r="X19" s="54"/>
      <c r="Y19" s="54"/>
      <c r="Z19" s="54"/>
      <c r="AA19" s="54"/>
      <c r="AB19" s="54"/>
      <c r="AC19" s="85"/>
      <c r="AD19" s="85">
        <v>5</v>
      </c>
      <c r="AE19" s="54"/>
      <c r="AF19" s="54"/>
      <c r="AG19" s="54"/>
      <c r="AH19" s="54"/>
      <c r="AI19" s="54"/>
      <c r="AJ19" s="54"/>
      <c r="AK19" s="61" t="s">
        <v>316</v>
      </c>
      <c r="AL19" s="16"/>
      <c r="AM19" s="65"/>
      <c r="AN19" s="57"/>
      <c r="AO19" s="16"/>
      <c r="AP19" s="16"/>
      <c r="AQ19" s="16"/>
      <c r="AR19" s="16"/>
      <c r="AS19" s="16"/>
      <c r="AT19" s="16"/>
      <c r="AU19" s="65"/>
      <c r="AV19" s="58"/>
      <c r="AW19" s="59">
        <v>6</v>
      </c>
      <c r="AX19" s="70"/>
      <c r="AY19" s="16"/>
      <c r="AZ19" s="16"/>
      <c r="BA19" s="71"/>
      <c r="BB19" s="61" t="s">
        <v>316</v>
      </c>
      <c r="BC19" s="16"/>
      <c r="BD19" s="65"/>
      <c r="BE19" s="57"/>
      <c r="BF19" s="16"/>
      <c r="BG19" s="16"/>
      <c r="BH19" s="16"/>
      <c r="BI19" s="16"/>
      <c r="BJ19" s="16"/>
      <c r="BK19" s="16"/>
      <c r="BL19" s="65"/>
      <c r="BM19" s="16"/>
      <c r="BN19" s="65"/>
      <c r="BO19" s="16"/>
      <c r="BQ19" s="58"/>
      <c r="BR19" s="59">
        <v>8</v>
      </c>
    </row>
    <row r="20" spans="1:70" x14ac:dyDescent="0.25">
      <c r="B20" t="s">
        <v>295</v>
      </c>
      <c r="C20" s="82" t="s">
        <v>223</v>
      </c>
      <c r="D20" s="60"/>
      <c r="E20" s="59">
        <v>1</v>
      </c>
      <c r="F20" s="57"/>
      <c r="H20" s="16"/>
      <c r="I20" s="16"/>
      <c r="J20" s="16"/>
      <c r="K20" s="16"/>
      <c r="L20" s="16"/>
      <c r="M20" s="65"/>
      <c r="N20" s="16"/>
      <c r="O20" s="65"/>
      <c r="P20" s="16"/>
      <c r="Q20" s="16"/>
      <c r="R20" s="16"/>
      <c r="S20" s="65"/>
      <c r="T20" s="61" t="s">
        <v>286</v>
      </c>
      <c r="U20" s="54"/>
      <c r="V20" s="54"/>
      <c r="W20" s="54"/>
      <c r="X20" s="54"/>
      <c r="Y20" s="54"/>
      <c r="Z20" s="54"/>
      <c r="AA20" s="54"/>
      <c r="AB20" s="54"/>
      <c r="AC20" s="85"/>
      <c r="AD20" s="85">
        <v>5</v>
      </c>
      <c r="AE20" s="54"/>
      <c r="AF20" s="54"/>
      <c r="AG20" s="54"/>
      <c r="AH20" s="54"/>
      <c r="AI20" s="54"/>
      <c r="AJ20" s="54"/>
      <c r="AK20" s="61" t="s">
        <v>317</v>
      </c>
      <c r="AL20" s="16"/>
      <c r="AM20" s="65"/>
      <c r="AN20" s="57"/>
      <c r="AO20" s="16"/>
      <c r="AP20" s="16"/>
      <c r="AQ20" s="16"/>
      <c r="AR20" s="16"/>
      <c r="AS20" s="16"/>
      <c r="AT20" s="16"/>
      <c r="AU20" s="65"/>
      <c r="AV20" s="58"/>
      <c r="AW20" s="59">
        <v>6</v>
      </c>
      <c r="AX20" s="70"/>
      <c r="AY20" s="16"/>
      <c r="AZ20" s="16"/>
      <c r="BA20" s="71"/>
      <c r="BB20" s="61" t="s">
        <v>317</v>
      </c>
      <c r="BC20" s="16"/>
      <c r="BD20" s="65"/>
      <c r="BE20" s="57"/>
      <c r="BF20" s="16"/>
      <c r="BG20" s="16"/>
      <c r="BH20" s="16"/>
      <c r="BI20" s="16"/>
      <c r="BJ20" s="16"/>
      <c r="BK20" s="16"/>
      <c r="BL20" s="65"/>
      <c r="BM20" s="16"/>
      <c r="BN20" s="65"/>
      <c r="BO20" s="16"/>
      <c r="BQ20" s="58"/>
      <c r="BR20" s="59">
        <v>8</v>
      </c>
    </row>
    <row r="21" spans="1:70" x14ac:dyDescent="0.25">
      <c r="A21">
        <v>7</v>
      </c>
      <c r="B21" t="s">
        <v>293</v>
      </c>
      <c r="C21" s="82" t="s">
        <v>224</v>
      </c>
      <c r="D21" s="60"/>
      <c r="E21" s="59">
        <v>1</v>
      </c>
      <c r="F21" s="57"/>
      <c r="H21" s="16"/>
      <c r="I21" s="16"/>
      <c r="J21" s="16"/>
      <c r="K21" s="16"/>
      <c r="L21" s="16"/>
      <c r="M21" s="65"/>
      <c r="N21" s="16"/>
      <c r="O21" s="65"/>
      <c r="P21" s="16"/>
      <c r="Q21" s="16"/>
      <c r="R21" s="16"/>
      <c r="S21" s="65"/>
      <c r="T21" s="61" t="s">
        <v>287</v>
      </c>
      <c r="U21" s="54"/>
      <c r="V21" s="54"/>
      <c r="W21" s="54"/>
      <c r="X21" s="54"/>
      <c r="Y21" s="54"/>
      <c r="Z21" s="54"/>
      <c r="AA21" s="54"/>
      <c r="AB21" s="54"/>
      <c r="AC21" s="85"/>
      <c r="AD21" s="85">
        <v>5</v>
      </c>
      <c r="AE21" s="54"/>
      <c r="AF21" s="54"/>
      <c r="AG21" s="54"/>
      <c r="AH21" s="54"/>
      <c r="AI21" s="54"/>
      <c r="AJ21" s="54"/>
      <c r="AK21" s="61" t="s">
        <v>318</v>
      </c>
      <c r="AL21" s="16"/>
      <c r="AM21" s="65"/>
      <c r="AN21" s="57"/>
      <c r="AO21" s="16"/>
      <c r="AP21" s="16"/>
      <c r="AQ21" s="16"/>
      <c r="AR21" s="16"/>
      <c r="AS21" s="16"/>
      <c r="AT21" s="16"/>
      <c r="AU21" s="65"/>
      <c r="AV21" s="58"/>
      <c r="AW21" s="59">
        <v>6</v>
      </c>
      <c r="AX21" s="70"/>
      <c r="AY21" s="16"/>
      <c r="AZ21" s="16"/>
      <c r="BA21" s="71"/>
      <c r="BB21" s="61" t="s">
        <v>318</v>
      </c>
      <c r="BC21" s="16"/>
      <c r="BD21" s="65"/>
      <c r="BE21" s="57"/>
      <c r="BF21" s="16"/>
      <c r="BG21" s="16"/>
      <c r="BH21" s="16"/>
      <c r="BI21" s="16"/>
      <c r="BJ21" s="16"/>
      <c r="BK21" s="16"/>
      <c r="BL21" s="65"/>
      <c r="BM21" s="16"/>
      <c r="BN21" s="65"/>
      <c r="BO21" s="16"/>
      <c r="BQ21" s="58"/>
      <c r="BR21" s="59">
        <v>8</v>
      </c>
    </row>
    <row r="22" spans="1:70" x14ac:dyDescent="0.25">
      <c r="B22" t="s">
        <v>294</v>
      </c>
      <c r="C22" s="82" t="s">
        <v>225</v>
      </c>
      <c r="D22" s="60"/>
      <c r="E22" s="59">
        <v>1</v>
      </c>
      <c r="F22" s="57"/>
      <c r="H22" s="16"/>
      <c r="I22" s="16"/>
      <c r="J22" s="16"/>
      <c r="K22" s="16"/>
      <c r="L22" s="16"/>
      <c r="M22" s="65"/>
      <c r="N22" s="16"/>
      <c r="O22" s="65"/>
      <c r="P22" s="16"/>
      <c r="Q22" s="16"/>
      <c r="R22" s="16"/>
      <c r="S22" s="65"/>
      <c r="T22" s="61" t="s">
        <v>288</v>
      </c>
      <c r="U22" s="54"/>
      <c r="V22" s="54"/>
      <c r="W22" s="54"/>
      <c r="X22" s="54"/>
      <c r="Y22" s="54"/>
      <c r="Z22" s="54"/>
      <c r="AA22" s="54"/>
      <c r="AB22" s="54"/>
      <c r="AC22" s="85"/>
      <c r="AD22" s="85">
        <v>5</v>
      </c>
      <c r="AE22" s="54"/>
      <c r="AF22" s="54"/>
      <c r="AG22" s="54"/>
      <c r="AH22" s="54"/>
      <c r="AI22" s="54"/>
      <c r="AJ22" s="54"/>
      <c r="AK22" s="61" t="s">
        <v>319</v>
      </c>
      <c r="AL22" s="16"/>
      <c r="AM22" s="65"/>
      <c r="AN22" s="57"/>
      <c r="AO22" s="16"/>
      <c r="AP22" s="16"/>
      <c r="AQ22" s="16"/>
      <c r="AR22" s="16"/>
      <c r="AS22" s="16"/>
      <c r="AT22" s="16"/>
      <c r="AU22" s="65"/>
      <c r="AV22" s="58"/>
      <c r="AW22" s="59">
        <v>6</v>
      </c>
      <c r="AX22" s="70"/>
      <c r="AY22" s="16"/>
      <c r="AZ22" s="16"/>
      <c r="BA22" s="71"/>
      <c r="BB22" s="61" t="s">
        <v>319</v>
      </c>
      <c r="BC22" s="16"/>
      <c r="BD22" s="65"/>
      <c r="BE22" s="57"/>
      <c r="BF22" s="16"/>
      <c r="BG22" s="16"/>
      <c r="BH22" s="16"/>
      <c r="BI22" s="16"/>
      <c r="BJ22" s="16"/>
      <c r="BK22" s="16"/>
      <c r="BL22" s="65"/>
      <c r="BM22" s="16"/>
      <c r="BN22" s="65"/>
      <c r="BO22" s="16"/>
      <c r="BQ22" s="58"/>
      <c r="BR22" s="59">
        <v>8</v>
      </c>
    </row>
    <row r="23" spans="1:70" x14ac:dyDescent="0.25">
      <c r="B23" t="s">
        <v>295</v>
      </c>
      <c r="C23" s="82" t="s">
        <v>226</v>
      </c>
      <c r="D23" s="60"/>
      <c r="E23" s="59">
        <v>1</v>
      </c>
      <c r="F23" s="57"/>
      <c r="H23" s="16"/>
      <c r="I23" s="16"/>
      <c r="J23" s="16"/>
      <c r="K23" s="16"/>
      <c r="L23" s="16"/>
      <c r="M23" s="65"/>
      <c r="N23" s="16"/>
      <c r="O23" s="65"/>
      <c r="P23" s="16"/>
      <c r="Q23" s="16"/>
      <c r="R23" s="16"/>
      <c r="S23" s="65"/>
      <c r="T23" s="61" t="s">
        <v>289</v>
      </c>
      <c r="U23" s="54"/>
      <c r="V23" s="54"/>
      <c r="W23" s="54"/>
      <c r="X23" s="54"/>
      <c r="Y23" s="54"/>
      <c r="Z23" s="54"/>
      <c r="AA23" s="54"/>
      <c r="AB23" s="54"/>
      <c r="AC23" s="85"/>
      <c r="AD23" s="85">
        <v>5</v>
      </c>
      <c r="AE23" s="54"/>
      <c r="AF23" s="54"/>
      <c r="AG23" s="54"/>
      <c r="AH23" s="54"/>
      <c r="AI23" s="54"/>
      <c r="AJ23" s="54"/>
      <c r="AK23" s="61" t="s">
        <v>320</v>
      </c>
      <c r="AL23" s="16"/>
      <c r="AM23" s="65"/>
      <c r="AN23" s="57"/>
      <c r="AO23" s="16"/>
      <c r="AP23" s="16"/>
      <c r="AQ23" s="16"/>
      <c r="AR23" s="16"/>
      <c r="AS23" s="16"/>
      <c r="AT23" s="16"/>
      <c r="AU23" s="65"/>
      <c r="AV23" s="58"/>
      <c r="AW23" s="59">
        <v>6</v>
      </c>
      <c r="AX23" s="70"/>
      <c r="AY23" s="16"/>
      <c r="AZ23" s="16"/>
      <c r="BA23" s="71"/>
      <c r="BB23" s="61" t="s">
        <v>320</v>
      </c>
      <c r="BC23" s="16"/>
      <c r="BD23" s="65"/>
      <c r="BE23" s="57"/>
      <c r="BF23" s="16"/>
      <c r="BG23" s="16"/>
      <c r="BH23" s="16"/>
      <c r="BI23" s="16"/>
      <c r="BJ23" s="16"/>
      <c r="BK23" s="16"/>
      <c r="BL23" s="65"/>
      <c r="BM23" s="16"/>
      <c r="BN23" s="65"/>
      <c r="BO23" s="16"/>
      <c r="BQ23" s="58"/>
      <c r="BR23" s="59">
        <v>8</v>
      </c>
    </row>
    <row r="24" spans="1:70" x14ac:dyDescent="0.25">
      <c r="A24">
        <v>8</v>
      </c>
      <c r="B24" t="s">
        <v>293</v>
      </c>
      <c r="C24" s="82" t="s">
        <v>227</v>
      </c>
      <c r="D24" s="60"/>
      <c r="E24" s="59">
        <v>1</v>
      </c>
      <c r="F24" s="57"/>
      <c r="H24" s="16"/>
      <c r="I24" s="16"/>
      <c r="J24" s="16"/>
      <c r="K24" s="16"/>
      <c r="L24" s="16"/>
      <c r="M24" s="65"/>
      <c r="N24" s="16"/>
      <c r="O24" s="65"/>
      <c r="P24" s="16"/>
      <c r="Q24" s="16"/>
      <c r="R24" s="16"/>
      <c r="S24" s="65"/>
      <c r="T24" s="61" t="s">
        <v>290</v>
      </c>
      <c r="U24" s="54"/>
      <c r="V24" s="54"/>
      <c r="W24" s="54"/>
      <c r="X24" s="54"/>
      <c r="Y24" s="54"/>
      <c r="Z24" s="54"/>
      <c r="AA24" s="54"/>
      <c r="AB24" s="54"/>
      <c r="AC24" s="85"/>
      <c r="AD24" s="85">
        <v>5</v>
      </c>
      <c r="AE24" s="54"/>
      <c r="AF24" s="54"/>
      <c r="AG24" s="54"/>
      <c r="AH24" s="54"/>
      <c r="AI24" s="54"/>
      <c r="AJ24" s="54"/>
      <c r="AK24" s="61" t="s">
        <v>321</v>
      </c>
      <c r="AL24" s="16"/>
      <c r="AM24" s="65"/>
      <c r="AN24" s="57"/>
      <c r="AO24" s="16"/>
      <c r="AP24" s="16"/>
      <c r="AQ24" s="16"/>
      <c r="AR24" s="16"/>
      <c r="AS24" s="16"/>
      <c r="AT24" s="16"/>
      <c r="AU24" s="65"/>
      <c r="AV24" s="58"/>
      <c r="AW24" s="59">
        <v>6</v>
      </c>
      <c r="AX24" s="70"/>
      <c r="AY24" s="16"/>
      <c r="AZ24" s="16"/>
      <c r="BA24" s="71"/>
      <c r="BB24" s="61" t="s">
        <v>321</v>
      </c>
      <c r="BC24" s="16"/>
      <c r="BD24" s="65"/>
      <c r="BE24" s="57"/>
      <c r="BF24" s="16"/>
      <c r="BG24" s="16"/>
      <c r="BH24" s="16"/>
      <c r="BI24" s="16"/>
      <c r="BJ24" s="16"/>
      <c r="BK24" s="16"/>
      <c r="BL24" s="65"/>
      <c r="BM24" s="16"/>
      <c r="BN24" s="65"/>
      <c r="BO24" s="16"/>
      <c r="BQ24" s="58"/>
      <c r="BR24" s="59">
        <v>8</v>
      </c>
    </row>
    <row r="25" spans="1:70" x14ac:dyDescent="0.25">
      <c r="B25" t="s">
        <v>294</v>
      </c>
      <c r="C25" s="82" t="s">
        <v>228</v>
      </c>
      <c r="D25" s="60"/>
      <c r="E25" s="59">
        <v>1</v>
      </c>
      <c r="F25" s="57"/>
      <c r="H25" s="16"/>
      <c r="I25" s="16"/>
      <c r="J25" s="16"/>
      <c r="K25" s="16"/>
      <c r="L25" s="16"/>
      <c r="M25" s="65"/>
      <c r="N25" s="16"/>
      <c r="O25" s="65"/>
      <c r="P25" s="16"/>
      <c r="Q25" s="16"/>
      <c r="R25" s="16"/>
      <c r="S25" s="65"/>
      <c r="T25" s="61" t="s">
        <v>291</v>
      </c>
      <c r="U25" s="54"/>
      <c r="V25" s="54"/>
      <c r="W25" s="54"/>
      <c r="X25" s="54"/>
      <c r="Y25" s="54"/>
      <c r="Z25" s="54"/>
      <c r="AA25" s="54"/>
      <c r="AB25" s="54"/>
      <c r="AC25" s="85"/>
      <c r="AD25" s="85">
        <v>5</v>
      </c>
      <c r="AE25" s="54"/>
      <c r="AF25" s="54"/>
      <c r="AG25" s="54"/>
      <c r="AH25" s="54"/>
      <c r="AI25" s="54"/>
      <c r="AJ25" s="54"/>
      <c r="AK25" s="61" t="s">
        <v>322</v>
      </c>
      <c r="AL25" s="16"/>
      <c r="AM25" s="65"/>
      <c r="AN25" s="57"/>
      <c r="AO25" s="16"/>
      <c r="AP25" s="16"/>
      <c r="AQ25" s="16"/>
      <c r="AR25" s="16"/>
      <c r="AS25" s="16"/>
      <c r="AT25" s="16"/>
      <c r="AU25" s="65"/>
      <c r="AV25" s="58"/>
      <c r="AW25" s="59">
        <v>6</v>
      </c>
      <c r="AX25" s="70"/>
      <c r="AY25" s="16"/>
      <c r="AZ25" s="16"/>
      <c r="BA25" s="71"/>
      <c r="BB25" s="61" t="s">
        <v>322</v>
      </c>
      <c r="BC25" s="16"/>
      <c r="BD25" s="65"/>
      <c r="BE25" s="57"/>
      <c r="BF25" s="16"/>
      <c r="BG25" s="16"/>
      <c r="BH25" s="16"/>
      <c r="BI25" s="16"/>
      <c r="BJ25" s="16"/>
      <c r="BK25" s="16"/>
      <c r="BL25" s="65"/>
      <c r="BM25" s="16"/>
      <c r="BN25" s="65"/>
      <c r="BO25" s="16"/>
      <c r="BQ25" s="58"/>
      <c r="BR25" s="59">
        <v>8</v>
      </c>
    </row>
    <row r="26" spans="1:70" x14ac:dyDescent="0.25">
      <c r="B26" t="s">
        <v>295</v>
      </c>
      <c r="C26" s="82" t="s">
        <v>221</v>
      </c>
      <c r="D26" s="60"/>
      <c r="E26" s="59">
        <v>1</v>
      </c>
      <c r="F26" s="57"/>
      <c r="H26" s="16"/>
      <c r="I26" s="16"/>
      <c r="J26" s="16"/>
      <c r="K26" s="16"/>
      <c r="L26" s="16"/>
      <c r="M26" s="65"/>
      <c r="N26" s="16"/>
      <c r="O26" s="65"/>
      <c r="P26" s="16"/>
      <c r="Q26" s="16"/>
      <c r="R26" s="16"/>
      <c r="S26" s="65"/>
      <c r="T26" s="61" t="s">
        <v>292</v>
      </c>
      <c r="U26" s="54"/>
      <c r="V26" s="54"/>
      <c r="W26" s="54"/>
      <c r="X26" s="54"/>
      <c r="Y26" s="54"/>
      <c r="Z26" s="54"/>
      <c r="AA26" s="54"/>
      <c r="AB26" s="54"/>
      <c r="AC26" s="85"/>
      <c r="AD26" s="85">
        <v>5</v>
      </c>
      <c r="AE26" s="54"/>
      <c r="AF26" s="54"/>
      <c r="AG26" s="54"/>
      <c r="AH26" s="54"/>
      <c r="AI26" s="54"/>
      <c r="AJ26" s="54"/>
      <c r="AK26" s="61" t="s">
        <v>323</v>
      </c>
      <c r="AL26" s="16"/>
      <c r="AM26" s="65"/>
      <c r="AN26" s="57"/>
      <c r="AO26" s="16"/>
      <c r="AP26" s="16"/>
      <c r="AQ26" s="16"/>
      <c r="AR26" s="16"/>
      <c r="AS26" s="16"/>
      <c r="AT26" s="16"/>
      <c r="AU26" s="65"/>
      <c r="AV26" s="58"/>
      <c r="AW26" s="59">
        <v>6</v>
      </c>
      <c r="AX26" s="70"/>
      <c r="AY26" s="16"/>
      <c r="AZ26" s="16"/>
      <c r="BA26" s="65"/>
      <c r="BB26" s="61" t="s">
        <v>323</v>
      </c>
      <c r="BC26" s="74"/>
      <c r="BD26" s="75"/>
      <c r="BE26" s="73"/>
      <c r="BF26" s="74"/>
      <c r="BG26" s="74"/>
      <c r="BH26" s="74"/>
      <c r="BI26" s="74"/>
      <c r="BJ26" s="74"/>
      <c r="BK26" s="74"/>
      <c r="BL26" s="75"/>
      <c r="BM26" s="74"/>
      <c r="BN26" s="75"/>
      <c r="BO26" s="16"/>
      <c r="BQ26" s="58"/>
      <c r="BR26" s="59">
        <v>8</v>
      </c>
    </row>
    <row r="27" spans="1:70" x14ac:dyDescent="0.25"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</row>
    <row r="28" spans="1:70" ht="15.75" thickBot="1" x14ac:dyDescent="0.3">
      <c r="C28" s="79"/>
      <c r="T28" s="76"/>
      <c r="AK28" s="76"/>
      <c r="BB28" s="76"/>
    </row>
    <row r="29" spans="1:70" ht="16.5" thickTop="1" thickBot="1" x14ac:dyDescent="0.3">
      <c r="C29" s="79" t="s">
        <v>296</v>
      </c>
      <c r="D29" s="131" t="s">
        <v>229</v>
      </c>
      <c r="E29" s="132"/>
      <c r="F29" s="132" t="s">
        <v>230</v>
      </c>
      <c r="G29" s="132"/>
      <c r="H29" s="132" t="s">
        <v>231</v>
      </c>
      <c r="I29" s="132"/>
      <c r="J29" s="132" t="s">
        <v>232</v>
      </c>
      <c r="K29" s="132"/>
      <c r="L29" s="132" t="s">
        <v>233</v>
      </c>
      <c r="M29" s="132"/>
      <c r="N29" s="132" t="s">
        <v>234</v>
      </c>
      <c r="O29" s="132"/>
      <c r="P29" s="132" t="s">
        <v>235</v>
      </c>
      <c r="Q29" s="132"/>
      <c r="R29" s="132" t="s">
        <v>236</v>
      </c>
      <c r="S29" s="132"/>
      <c r="T29" s="76" t="s">
        <v>297</v>
      </c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76" t="s">
        <v>298</v>
      </c>
      <c r="AL29" s="131" t="s">
        <v>229</v>
      </c>
      <c r="AM29" s="132"/>
      <c r="AN29" s="132" t="s">
        <v>230</v>
      </c>
      <c r="AO29" s="132"/>
      <c r="AP29" s="132" t="s">
        <v>231</v>
      </c>
      <c r="AQ29" s="132"/>
      <c r="AR29" s="132" t="s">
        <v>232</v>
      </c>
      <c r="AS29" s="132"/>
      <c r="AT29" s="132" t="s">
        <v>233</v>
      </c>
      <c r="AU29" s="132"/>
      <c r="AV29" s="132" t="s">
        <v>234</v>
      </c>
      <c r="AW29" s="132"/>
      <c r="AX29" s="132" t="s">
        <v>235</v>
      </c>
      <c r="AY29" s="132"/>
      <c r="AZ29" s="132" t="s">
        <v>236</v>
      </c>
      <c r="BA29" s="132"/>
      <c r="BB29" s="76" t="s">
        <v>299</v>
      </c>
      <c r="BC29" s="131" t="s">
        <v>229</v>
      </c>
      <c r="BD29" s="132"/>
      <c r="BE29" s="132" t="s">
        <v>230</v>
      </c>
      <c r="BF29" s="132"/>
      <c r="BG29" s="132" t="s">
        <v>231</v>
      </c>
      <c r="BH29" s="132"/>
      <c r="BI29" s="132" t="s">
        <v>232</v>
      </c>
      <c r="BJ29" s="132"/>
      <c r="BK29" s="132" t="s">
        <v>233</v>
      </c>
      <c r="BL29" s="132"/>
      <c r="BM29" s="132" t="s">
        <v>234</v>
      </c>
      <c r="BN29" s="132"/>
      <c r="BO29" s="132" t="s">
        <v>235</v>
      </c>
      <c r="BP29" s="132"/>
      <c r="BQ29" s="132" t="s">
        <v>236</v>
      </c>
      <c r="BR29" s="132"/>
    </row>
    <row r="30" spans="1:70" ht="15.75" thickTop="1" x14ac:dyDescent="0.25">
      <c r="A30">
        <v>1</v>
      </c>
      <c r="B30" t="s">
        <v>293</v>
      </c>
      <c r="C30" s="80" t="s">
        <v>205</v>
      </c>
      <c r="D30" s="16"/>
      <c r="E30" s="16"/>
      <c r="F30" s="58"/>
      <c r="G30" s="66">
        <v>2</v>
      </c>
      <c r="H30" s="62"/>
      <c r="I30" s="63"/>
      <c r="J30" s="64"/>
      <c r="K30" s="62"/>
      <c r="L30" s="62"/>
      <c r="M30" s="62"/>
      <c r="N30" s="62"/>
      <c r="O30" s="63"/>
      <c r="P30" s="62"/>
      <c r="Q30" s="63"/>
      <c r="R30" s="64"/>
      <c r="S30" s="62" t="s">
        <v>245</v>
      </c>
      <c r="T30" s="77" t="s">
        <v>269</v>
      </c>
      <c r="U30" s="52"/>
      <c r="V30" s="52"/>
      <c r="W30" s="52"/>
      <c r="X30" s="52"/>
      <c r="Y30" s="83"/>
      <c r="Z30" s="83">
        <v>3</v>
      </c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77" t="s">
        <v>300</v>
      </c>
      <c r="AL30" s="62"/>
      <c r="AM30" s="62"/>
      <c r="AN30" s="62"/>
      <c r="AO30" s="63"/>
      <c r="AP30" s="62"/>
      <c r="AQ30" s="63"/>
      <c r="AR30" s="64"/>
      <c r="AS30" s="62"/>
      <c r="AT30" s="62"/>
      <c r="AU30" s="62"/>
      <c r="AV30" s="68"/>
      <c r="AW30" s="59">
        <v>6</v>
      </c>
      <c r="AX30" s="69"/>
      <c r="AY30" s="63"/>
      <c r="AZ30" s="64"/>
      <c r="BA30" s="62"/>
      <c r="BB30" s="77" t="s">
        <v>300</v>
      </c>
      <c r="BC30" s="67"/>
      <c r="BD30" s="62"/>
      <c r="BE30" s="62"/>
      <c r="BF30" s="63"/>
      <c r="BG30" s="62"/>
      <c r="BH30" s="63"/>
      <c r="BI30" s="64"/>
      <c r="BJ30" s="62"/>
      <c r="BK30" s="62"/>
      <c r="BL30" s="62"/>
      <c r="BM30" s="62"/>
      <c r="BN30" s="72"/>
      <c r="BO30" s="58"/>
      <c r="BP30" s="59">
        <v>7</v>
      </c>
      <c r="BQ30" s="55"/>
    </row>
    <row r="31" spans="1:70" x14ac:dyDescent="0.25">
      <c r="B31" t="s">
        <v>294</v>
      </c>
      <c r="C31" s="80" t="s">
        <v>206</v>
      </c>
      <c r="D31" s="16"/>
      <c r="E31" s="16"/>
      <c r="F31" s="58"/>
      <c r="G31" s="59">
        <v>2</v>
      </c>
      <c r="H31" s="16"/>
      <c r="I31" s="65"/>
      <c r="J31" s="57"/>
      <c r="K31" s="16"/>
      <c r="L31" s="16"/>
      <c r="M31" s="16"/>
      <c r="N31" s="16"/>
      <c r="O31" s="65"/>
      <c r="P31" s="16"/>
      <c r="Q31" s="65"/>
      <c r="R31" s="57"/>
      <c r="S31" s="16" t="s">
        <v>246</v>
      </c>
      <c r="T31" s="77" t="s">
        <v>270</v>
      </c>
      <c r="U31" s="52"/>
      <c r="V31" s="52"/>
      <c r="W31" s="52"/>
      <c r="X31" s="52"/>
      <c r="Y31" s="84"/>
      <c r="Z31" s="84">
        <v>3</v>
      </c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77" t="s">
        <v>301</v>
      </c>
      <c r="AL31" s="16"/>
      <c r="AM31" s="16"/>
      <c r="AN31" s="16"/>
      <c r="AO31" s="65"/>
      <c r="AP31" s="16"/>
      <c r="AQ31" s="65"/>
      <c r="AR31" s="57"/>
      <c r="AS31" s="16"/>
      <c r="AT31" s="16"/>
      <c r="AU31" s="16"/>
      <c r="AV31" s="58"/>
      <c r="AW31" s="59">
        <v>6</v>
      </c>
      <c r="AX31" s="70"/>
      <c r="AY31" s="65"/>
      <c r="AZ31" s="57"/>
      <c r="BA31" s="16"/>
      <c r="BB31" s="77" t="s">
        <v>301</v>
      </c>
      <c r="BC31" s="56"/>
      <c r="BD31" s="16"/>
      <c r="BE31" s="16"/>
      <c r="BF31" s="65"/>
      <c r="BG31" s="16"/>
      <c r="BH31" s="65"/>
      <c r="BI31" s="57"/>
      <c r="BJ31" s="16"/>
      <c r="BK31" s="16"/>
      <c r="BL31" s="16"/>
      <c r="BM31" s="16"/>
      <c r="BN31" s="71"/>
      <c r="BO31" s="58"/>
      <c r="BP31" s="59">
        <v>7</v>
      </c>
      <c r="BQ31" s="55"/>
    </row>
    <row r="32" spans="1:70" x14ac:dyDescent="0.25">
      <c r="B32" t="s">
        <v>295</v>
      </c>
      <c r="C32" s="80" t="s">
        <v>207</v>
      </c>
      <c r="D32" s="16"/>
      <c r="E32" s="16"/>
      <c r="F32" s="58"/>
      <c r="G32" s="59">
        <v>2</v>
      </c>
      <c r="H32" s="16"/>
      <c r="I32" s="65"/>
      <c r="J32" s="57"/>
      <c r="K32" s="16"/>
      <c r="L32" s="16"/>
      <c r="M32" s="16"/>
      <c r="N32" s="16"/>
      <c r="O32" s="65"/>
      <c r="P32" s="16"/>
      <c r="Q32" s="65"/>
      <c r="R32" s="57"/>
      <c r="S32" s="16" t="s">
        <v>247</v>
      </c>
      <c r="T32" s="77" t="s">
        <v>271</v>
      </c>
      <c r="U32" s="52"/>
      <c r="V32" s="52"/>
      <c r="W32" s="52"/>
      <c r="X32" s="52"/>
      <c r="Y32" s="84"/>
      <c r="Z32" s="84">
        <v>3</v>
      </c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77" t="s">
        <v>302</v>
      </c>
      <c r="AL32" s="16"/>
      <c r="AM32" s="16"/>
      <c r="AN32" s="16"/>
      <c r="AO32" s="65"/>
      <c r="AP32" s="16"/>
      <c r="AQ32" s="65"/>
      <c r="AR32" s="57"/>
      <c r="AS32" s="16"/>
      <c r="AT32" s="16"/>
      <c r="AU32" s="16"/>
      <c r="AV32" s="58"/>
      <c r="AW32" s="59">
        <v>6</v>
      </c>
      <c r="AX32" s="70"/>
      <c r="AY32" s="65"/>
      <c r="AZ32" s="57"/>
      <c r="BA32" s="16"/>
      <c r="BB32" s="77" t="s">
        <v>302</v>
      </c>
      <c r="BC32" s="56"/>
      <c r="BD32" s="16"/>
      <c r="BE32" s="16"/>
      <c r="BF32" s="65"/>
      <c r="BG32" s="16"/>
      <c r="BH32" s="65"/>
      <c r="BI32" s="57"/>
      <c r="BJ32" s="16"/>
      <c r="BK32" s="16"/>
      <c r="BL32" s="16"/>
      <c r="BM32" s="16"/>
      <c r="BN32" s="71"/>
      <c r="BO32" s="58"/>
      <c r="BP32" s="59">
        <v>7</v>
      </c>
      <c r="BQ32" s="55"/>
    </row>
    <row r="33" spans="1:70" x14ac:dyDescent="0.25">
      <c r="A33">
        <v>2</v>
      </c>
      <c r="B33" t="s">
        <v>293</v>
      </c>
      <c r="C33" s="80" t="s">
        <v>208</v>
      </c>
      <c r="D33" s="16"/>
      <c r="E33" s="16"/>
      <c r="F33" s="58"/>
      <c r="G33" s="59">
        <v>2</v>
      </c>
      <c r="H33" s="16"/>
      <c r="I33" s="65"/>
      <c r="J33" s="57"/>
      <c r="K33" s="16"/>
      <c r="L33" s="16"/>
      <c r="M33" s="16"/>
      <c r="N33" s="16"/>
      <c r="O33" s="65"/>
      <c r="P33" s="16"/>
      <c r="Q33" s="65"/>
      <c r="R33" s="57"/>
      <c r="S33" s="16" t="s">
        <v>248</v>
      </c>
      <c r="T33" s="77" t="s">
        <v>272</v>
      </c>
      <c r="U33" s="52"/>
      <c r="V33" s="52"/>
      <c r="W33" s="52"/>
      <c r="X33" s="52"/>
      <c r="Y33" s="84"/>
      <c r="Z33" s="84">
        <v>3</v>
      </c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77" t="s">
        <v>303</v>
      </c>
      <c r="AL33" s="16"/>
      <c r="AM33" s="16"/>
      <c r="AN33" s="16"/>
      <c r="AO33" s="65"/>
      <c r="AP33" s="16"/>
      <c r="AQ33" s="65"/>
      <c r="AR33" s="57"/>
      <c r="AS33" s="16"/>
      <c r="AT33" s="16"/>
      <c r="AU33" s="16"/>
      <c r="AV33" s="58"/>
      <c r="AW33" s="59">
        <v>6</v>
      </c>
      <c r="AX33" s="70"/>
      <c r="AY33" s="65"/>
      <c r="AZ33" s="57"/>
      <c r="BA33" s="16"/>
      <c r="BB33" s="77" t="s">
        <v>303</v>
      </c>
      <c r="BC33" s="56"/>
      <c r="BD33" s="16"/>
      <c r="BE33" s="16"/>
      <c r="BF33" s="65"/>
      <c r="BG33" s="16"/>
      <c r="BH33" s="65"/>
      <c r="BI33" s="57"/>
      <c r="BJ33" s="16"/>
      <c r="BK33" s="16"/>
      <c r="BL33" s="16"/>
      <c r="BM33" s="16"/>
      <c r="BN33" s="71"/>
      <c r="BO33" s="58"/>
      <c r="BP33" s="59">
        <v>7</v>
      </c>
      <c r="BQ33" s="55"/>
    </row>
    <row r="34" spans="1:70" x14ac:dyDescent="0.25">
      <c r="B34" t="s">
        <v>294</v>
      </c>
      <c r="C34" s="80" t="s">
        <v>209</v>
      </c>
      <c r="D34" s="16"/>
      <c r="E34" s="16"/>
      <c r="F34" s="58"/>
      <c r="G34" s="59">
        <v>2</v>
      </c>
      <c r="H34" s="16"/>
      <c r="I34" s="65"/>
      <c r="J34" s="57"/>
      <c r="K34" s="16"/>
      <c r="L34" s="16"/>
      <c r="M34" s="16"/>
      <c r="N34" s="16"/>
      <c r="O34" s="65"/>
      <c r="P34" s="16"/>
      <c r="Q34" s="65"/>
      <c r="R34" s="57"/>
      <c r="S34" s="16" t="s">
        <v>249</v>
      </c>
      <c r="T34" s="77" t="s">
        <v>273</v>
      </c>
      <c r="U34" s="52"/>
      <c r="V34" s="52"/>
      <c r="W34" s="52"/>
      <c r="X34" s="52"/>
      <c r="Y34" s="84"/>
      <c r="Z34" s="84">
        <v>3</v>
      </c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77" t="s">
        <v>304</v>
      </c>
      <c r="AL34" s="16"/>
      <c r="AM34" s="16"/>
      <c r="AN34" s="16"/>
      <c r="AO34" s="65"/>
      <c r="AP34" s="16"/>
      <c r="AQ34" s="65"/>
      <c r="AR34" s="57"/>
      <c r="AS34" s="16"/>
      <c r="AT34" s="16"/>
      <c r="AU34" s="16"/>
      <c r="AV34" s="58"/>
      <c r="AW34" s="59">
        <v>6</v>
      </c>
      <c r="AX34" s="70"/>
      <c r="AY34" s="65"/>
      <c r="AZ34" s="57"/>
      <c r="BA34" s="16"/>
      <c r="BB34" s="77" t="s">
        <v>304</v>
      </c>
      <c r="BC34" s="56"/>
      <c r="BD34" s="16"/>
      <c r="BE34" s="16"/>
      <c r="BF34" s="65"/>
      <c r="BG34" s="16"/>
      <c r="BH34" s="65"/>
      <c r="BI34" s="57"/>
      <c r="BJ34" s="16"/>
      <c r="BK34" s="16"/>
      <c r="BL34" s="16"/>
      <c r="BM34" s="16"/>
      <c r="BN34" s="71"/>
      <c r="BO34" s="58"/>
      <c r="BP34" s="59">
        <v>7</v>
      </c>
      <c r="BQ34" s="55"/>
    </row>
    <row r="35" spans="1:70" x14ac:dyDescent="0.25">
      <c r="B35" t="s">
        <v>295</v>
      </c>
      <c r="C35" s="80" t="s">
        <v>210</v>
      </c>
      <c r="D35" s="16"/>
      <c r="E35" s="16"/>
      <c r="F35" s="58"/>
      <c r="G35" s="59">
        <v>2</v>
      </c>
      <c r="H35" s="16"/>
      <c r="I35" s="65"/>
      <c r="J35" s="57"/>
      <c r="K35" s="16"/>
      <c r="L35" s="16"/>
      <c r="M35" s="16"/>
      <c r="N35" s="16"/>
      <c r="O35" s="65"/>
      <c r="P35" s="16"/>
      <c r="Q35" s="65"/>
      <c r="R35" s="57"/>
      <c r="S35" s="16" t="s">
        <v>250</v>
      </c>
      <c r="T35" s="77" t="s">
        <v>274</v>
      </c>
      <c r="U35" s="52"/>
      <c r="V35" s="52"/>
      <c r="W35" s="52"/>
      <c r="X35" s="52"/>
      <c r="Y35" s="84"/>
      <c r="Z35" s="84">
        <v>3</v>
      </c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77" t="s">
        <v>305</v>
      </c>
      <c r="AL35" s="16"/>
      <c r="AM35" s="16"/>
      <c r="AN35" s="16"/>
      <c r="AO35" s="65"/>
      <c r="AP35" s="16"/>
      <c r="AQ35" s="65"/>
      <c r="AR35" s="57"/>
      <c r="AS35" s="16"/>
      <c r="AT35" s="16"/>
      <c r="AU35" s="16"/>
      <c r="AV35" s="58"/>
      <c r="AW35" s="59">
        <v>6</v>
      </c>
      <c r="AX35" s="70"/>
      <c r="AY35" s="65"/>
      <c r="AZ35" s="57"/>
      <c r="BA35" s="16"/>
      <c r="BB35" s="77" t="s">
        <v>305</v>
      </c>
      <c r="BC35" s="56"/>
      <c r="BD35" s="16"/>
      <c r="BE35" s="16"/>
      <c r="BF35" s="65"/>
      <c r="BG35" s="16"/>
      <c r="BH35" s="65"/>
      <c r="BI35" s="57"/>
      <c r="BJ35" s="16"/>
      <c r="BK35" s="16"/>
      <c r="BL35" s="16"/>
      <c r="BM35" s="16"/>
      <c r="BN35" s="71"/>
      <c r="BO35" s="58"/>
      <c r="BP35" s="59">
        <v>7</v>
      </c>
      <c r="BQ35" s="55"/>
    </row>
    <row r="36" spans="1:70" x14ac:dyDescent="0.25">
      <c r="A36">
        <v>3</v>
      </c>
      <c r="B36" t="s">
        <v>293</v>
      </c>
      <c r="C36" s="80" t="s">
        <v>211</v>
      </c>
      <c r="D36" s="16"/>
      <c r="E36" s="16"/>
      <c r="F36" s="58"/>
      <c r="G36" s="59">
        <v>2</v>
      </c>
      <c r="H36" s="16"/>
      <c r="I36" s="65"/>
      <c r="J36" s="57"/>
      <c r="K36" s="16"/>
      <c r="L36" s="16"/>
      <c r="M36" s="16"/>
      <c r="N36" s="16"/>
      <c r="O36" s="65"/>
      <c r="P36" s="16"/>
      <c r="Q36" s="65"/>
      <c r="R36" s="57"/>
      <c r="S36" s="16" t="s">
        <v>251</v>
      </c>
      <c r="T36" s="77" t="s">
        <v>275</v>
      </c>
      <c r="U36" s="52"/>
      <c r="V36" s="52"/>
      <c r="W36" s="52"/>
      <c r="X36" s="52"/>
      <c r="Y36" s="84"/>
      <c r="Z36" s="84">
        <v>3</v>
      </c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77" t="s">
        <v>306</v>
      </c>
      <c r="AL36" s="16"/>
      <c r="AM36" s="16"/>
      <c r="AN36" s="16"/>
      <c r="AO36" s="65"/>
      <c r="AP36" s="16"/>
      <c r="AQ36" s="65"/>
      <c r="AR36" s="57"/>
      <c r="AS36" s="16"/>
      <c r="AT36" s="16"/>
      <c r="AU36" s="16"/>
      <c r="AV36" s="58"/>
      <c r="AW36" s="59">
        <v>6</v>
      </c>
      <c r="AX36" s="70"/>
      <c r="AY36" s="65"/>
      <c r="AZ36" s="57"/>
      <c r="BA36" s="16"/>
      <c r="BB36" s="77" t="s">
        <v>306</v>
      </c>
      <c r="BC36" s="56"/>
      <c r="BD36" s="16"/>
      <c r="BE36" s="16"/>
      <c r="BF36" s="65"/>
      <c r="BG36" s="16"/>
      <c r="BH36" s="65"/>
      <c r="BI36" s="57"/>
      <c r="BJ36" s="16"/>
      <c r="BK36" s="16"/>
      <c r="BL36" s="16"/>
      <c r="BM36" s="16"/>
      <c r="BN36" s="71"/>
      <c r="BO36" s="58"/>
      <c r="BP36" s="59">
        <v>7</v>
      </c>
      <c r="BQ36" s="55"/>
    </row>
    <row r="37" spans="1:70" x14ac:dyDescent="0.25">
      <c r="B37" t="s">
        <v>294</v>
      </c>
      <c r="C37" s="80" t="s">
        <v>212</v>
      </c>
      <c r="D37" s="16"/>
      <c r="E37" s="16"/>
      <c r="F37" s="58"/>
      <c r="G37" s="59">
        <v>2</v>
      </c>
      <c r="H37" s="16"/>
      <c r="I37" s="65"/>
      <c r="J37" s="57"/>
      <c r="K37" s="16"/>
      <c r="L37" s="16"/>
      <c r="M37" s="16"/>
      <c r="N37" s="16"/>
      <c r="O37" s="65"/>
      <c r="P37" s="16"/>
      <c r="Q37" s="65"/>
      <c r="R37" s="57"/>
      <c r="S37" s="16" t="s">
        <v>252</v>
      </c>
      <c r="T37" s="77" t="s">
        <v>276</v>
      </c>
      <c r="U37" s="52"/>
      <c r="V37" s="52"/>
      <c r="W37" s="52"/>
      <c r="X37" s="52"/>
      <c r="Y37" s="84"/>
      <c r="Z37" s="84">
        <v>3</v>
      </c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77" t="s">
        <v>307</v>
      </c>
      <c r="AL37" s="16"/>
      <c r="AM37" s="16"/>
      <c r="AN37" s="16"/>
      <c r="AO37" s="65"/>
      <c r="AP37" s="16"/>
      <c r="AQ37" s="65"/>
      <c r="AR37" s="57"/>
      <c r="AS37" s="16"/>
      <c r="AT37" s="16"/>
      <c r="AU37" s="16"/>
      <c r="AV37" s="58"/>
      <c r="AW37" s="59">
        <v>6</v>
      </c>
      <c r="AX37" s="70"/>
      <c r="AY37" s="65"/>
      <c r="AZ37" s="57"/>
      <c r="BA37" s="16"/>
      <c r="BB37" s="77" t="s">
        <v>307</v>
      </c>
      <c r="BC37" s="56"/>
      <c r="BD37" s="16"/>
      <c r="BE37" s="16"/>
      <c r="BF37" s="65"/>
      <c r="BG37" s="16"/>
      <c r="BH37" s="65"/>
      <c r="BI37" s="57"/>
      <c r="BJ37" s="16"/>
      <c r="BK37" s="16"/>
      <c r="BL37" s="16"/>
      <c r="BM37" s="16"/>
      <c r="BN37" s="71"/>
      <c r="BO37" s="58"/>
      <c r="BP37" s="59">
        <v>7</v>
      </c>
      <c r="BQ37" s="55"/>
    </row>
    <row r="38" spans="1:70" x14ac:dyDescent="0.25">
      <c r="B38" t="s">
        <v>295</v>
      </c>
      <c r="C38" s="81" t="s">
        <v>213</v>
      </c>
      <c r="D38" s="16"/>
      <c r="E38" s="16"/>
      <c r="F38" s="16"/>
      <c r="H38" s="16"/>
      <c r="I38" s="57"/>
      <c r="J38" s="16"/>
      <c r="K38" s="65"/>
      <c r="L38" s="57"/>
      <c r="M38" s="16"/>
      <c r="N38" s="16"/>
      <c r="O38" s="65"/>
      <c r="P38" s="16"/>
      <c r="Q38" s="65"/>
      <c r="R38" s="57"/>
      <c r="S38" s="57" t="s">
        <v>253</v>
      </c>
      <c r="T38" s="78" t="s">
        <v>277</v>
      </c>
      <c r="U38" s="53"/>
      <c r="V38" s="53"/>
      <c r="W38" s="53"/>
      <c r="X38" s="53"/>
      <c r="Y38" s="53"/>
      <c r="Z38" s="53"/>
      <c r="AA38" s="86"/>
      <c r="AB38" s="86">
        <v>4</v>
      </c>
      <c r="AC38" s="53"/>
      <c r="AD38" s="53"/>
      <c r="AE38" s="53"/>
      <c r="AF38" s="53"/>
      <c r="AG38" s="53"/>
      <c r="AH38" s="53"/>
      <c r="AI38" s="53"/>
      <c r="AJ38" s="53"/>
      <c r="AK38" s="78" t="s">
        <v>308</v>
      </c>
      <c r="AL38" s="16"/>
      <c r="AM38" s="16"/>
      <c r="AN38" s="16"/>
      <c r="AO38" s="16"/>
      <c r="AP38" s="16"/>
      <c r="AQ38" s="57"/>
      <c r="AR38" s="16"/>
      <c r="AS38" s="65"/>
      <c r="AT38" s="57"/>
      <c r="AU38" s="16"/>
      <c r="AV38" s="58"/>
      <c r="AW38" s="59">
        <v>6</v>
      </c>
      <c r="AX38" s="70"/>
      <c r="AY38" s="65"/>
      <c r="AZ38" s="57"/>
      <c r="BA38" s="57"/>
      <c r="BB38" s="78" t="s">
        <v>308</v>
      </c>
      <c r="BC38" s="56"/>
      <c r="BD38" s="16"/>
      <c r="BE38" s="16"/>
      <c r="BF38" s="16"/>
      <c r="BG38" s="16"/>
      <c r="BH38" s="57"/>
      <c r="BI38" s="16"/>
      <c r="BJ38" s="65"/>
      <c r="BK38" s="57"/>
      <c r="BL38" s="16"/>
      <c r="BM38" s="16"/>
      <c r="BN38" s="71"/>
      <c r="BO38" s="58"/>
      <c r="BP38" s="59">
        <v>7</v>
      </c>
      <c r="BQ38" s="55"/>
      <c r="BR38" s="55"/>
    </row>
    <row r="39" spans="1:70" x14ac:dyDescent="0.25">
      <c r="A39">
        <v>4</v>
      </c>
      <c r="B39" t="s">
        <v>293</v>
      </c>
      <c r="C39" s="81" t="s">
        <v>214</v>
      </c>
      <c r="D39" s="16"/>
      <c r="E39" s="16"/>
      <c r="F39" s="16"/>
      <c r="H39" s="16"/>
      <c r="I39" s="57"/>
      <c r="J39" s="16"/>
      <c r="K39" s="65"/>
      <c r="L39" s="57"/>
      <c r="M39" s="16"/>
      <c r="N39" s="16"/>
      <c r="O39" s="65"/>
      <c r="P39" s="16"/>
      <c r="Q39" s="65"/>
      <c r="R39" s="57"/>
      <c r="S39" s="57" t="s">
        <v>254</v>
      </c>
      <c r="T39" s="78" t="s">
        <v>278</v>
      </c>
      <c r="U39" s="53"/>
      <c r="V39" s="53"/>
      <c r="W39" s="53"/>
      <c r="X39" s="53"/>
      <c r="Y39" s="53"/>
      <c r="Z39" s="53"/>
      <c r="AA39" s="86"/>
      <c r="AB39" s="86">
        <v>4</v>
      </c>
      <c r="AC39" s="53"/>
      <c r="AD39" s="53"/>
      <c r="AE39" s="53"/>
      <c r="AF39" s="53"/>
      <c r="AG39" s="53"/>
      <c r="AH39" s="53"/>
      <c r="AI39" s="53"/>
      <c r="AJ39" s="53"/>
      <c r="AK39" s="78" t="s">
        <v>309</v>
      </c>
      <c r="AL39" s="16"/>
      <c r="AM39" s="16"/>
      <c r="AN39" s="16"/>
      <c r="AO39" s="16"/>
      <c r="AP39" s="16"/>
      <c r="AQ39" s="57"/>
      <c r="AR39" s="16"/>
      <c r="AS39" s="65"/>
      <c r="AT39" s="57"/>
      <c r="AU39" s="16"/>
      <c r="AV39" s="58"/>
      <c r="AW39" s="59">
        <v>6</v>
      </c>
      <c r="AX39" s="70"/>
      <c r="AY39" s="65"/>
      <c r="AZ39" s="57"/>
      <c r="BA39" s="57"/>
      <c r="BB39" s="78" t="s">
        <v>309</v>
      </c>
      <c r="BC39" s="56"/>
      <c r="BD39" s="16"/>
      <c r="BE39" s="16"/>
      <c r="BF39" s="16"/>
      <c r="BG39" s="16"/>
      <c r="BH39" s="57"/>
      <c r="BI39" s="16"/>
      <c r="BJ39" s="65"/>
      <c r="BK39" s="57"/>
      <c r="BL39" s="16"/>
      <c r="BM39" s="16"/>
      <c r="BN39" s="71"/>
      <c r="BO39" s="58"/>
      <c r="BP39" s="59">
        <v>7</v>
      </c>
      <c r="BQ39" s="55"/>
      <c r="BR39" s="55"/>
    </row>
    <row r="40" spans="1:70" x14ac:dyDescent="0.25">
      <c r="B40" t="s">
        <v>294</v>
      </c>
      <c r="C40" s="81" t="s">
        <v>215</v>
      </c>
      <c r="D40" s="16"/>
      <c r="E40" s="16"/>
      <c r="F40" s="16"/>
      <c r="H40" s="16"/>
      <c r="I40" s="57"/>
      <c r="J40" s="16"/>
      <c r="K40" s="65"/>
      <c r="L40" s="57"/>
      <c r="M40" s="16"/>
      <c r="N40" s="16"/>
      <c r="O40" s="65"/>
      <c r="P40" s="16"/>
      <c r="Q40" s="65"/>
      <c r="R40" s="57"/>
      <c r="S40" s="57" t="s">
        <v>255</v>
      </c>
      <c r="T40" s="78" t="s">
        <v>279</v>
      </c>
      <c r="U40" s="53"/>
      <c r="V40" s="53"/>
      <c r="W40" s="53"/>
      <c r="X40" s="53"/>
      <c r="Y40" s="53"/>
      <c r="Z40" s="53"/>
      <c r="AA40" s="86"/>
      <c r="AB40" s="86">
        <v>4</v>
      </c>
      <c r="AC40" s="53"/>
      <c r="AD40" s="53"/>
      <c r="AE40" s="53"/>
      <c r="AF40" s="53"/>
      <c r="AG40" s="53"/>
      <c r="AH40" s="53"/>
      <c r="AI40" s="53"/>
      <c r="AJ40" s="53"/>
      <c r="AK40" s="78" t="s">
        <v>310</v>
      </c>
      <c r="AL40" s="16"/>
      <c r="AM40" s="16"/>
      <c r="AN40" s="16"/>
      <c r="AO40" s="16"/>
      <c r="AP40" s="16"/>
      <c r="AQ40" s="57"/>
      <c r="AR40" s="16"/>
      <c r="AS40" s="65"/>
      <c r="AT40" s="57"/>
      <c r="AU40" s="16"/>
      <c r="AV40" s="58"/>
      <c r="AW40" s="59">
        <v>6</v>
      </c>
      <c r="AX40" s="70"/>
      <c r="AY40" s="65"/>
      <c r="AZ40" s="57"/>
      <c r="BA40" s="57"/>
      <c r="BB40" s="78" t="s">
        <v>310</v>
      </c>
      <c r="BC40" s="56"/>
      <c r="BD40" s="16"/>
      <c r="BE40" s="16"/>
      <c r="BF40" s="16"/>
      <c r="BG40" s="16"/>
      <c r="BH40" s="57"/>
      <c r="BI40" s="16"/>
      <c r="BJ40" s="65"/>
      <c r="BK40" s="57"/>
      <c r="BL40" s="16"/>
      <c r="BM40" s="16"/>
      <c r="BN40" s="71"/>
      <c r="BO40" s="58"/>
      <c r="BP40" s="59">
        <v>7</v>
      </c>
      <c r="BQ40" s="55"/>
      <c r="BR40" s="55"/>
    </row>
    <row r="41" spans="1:70" x14ac:dyDescent="0.25">
      <c r="B41" t="s">
        <v>295</v>
      </c>
      <c r="C41" s="81" t="s">
        <v>216</v>
      </c>
      <c r="D41" s="16"/>
      <c r="E41" s="16"/>
      <c r="F41" s="16"/>
      <c r="H41" s="16"/>
      <c r="I41" s="57"/>
      <c r="J41" s="16"/>
      <c r="K41" s="65"/>
      <c r="L41" s="57"/>
      <c r="M41" s="16"/>
      <c r="N41" s="16"/>
      <c r="O41" s="65"/>
      <c r="P41" s="16"/>
      <c r="Q41" s="65"/>
      <c r="R41" s="57"/>
      <c r="S41" s="57" t="s">
        <v>256</v>
      </c>
      <c r="T41" s="78" t="s">
        <v>280</v>
      </c>
      <c r="U41" s="53"/>
      <c r="V41" s="53"/>
      <c r="W41" s="53"/>
      <c r="X41" s="53"/>
      <c r="Y41" s="53"/>
      <c r="Z41" s="53"/>
      <c r="AA41" s="86"/>
      <c r="AB41" s="86">
        <v>4</v>
      </c>
      <c r="AC41" s="53"/>
      <c r="AD41" s="53"/>
      <c r="AE41" s="53"/>
      <c r="AF41" s="53"/>
      <c r="AG41" s="53"/>
      <c r="AH41" s="53"/>
      <c r="AI41" s="53"/>
      <c r="AJ41" s="53"/>
      <c r="AK41" s="78" t="s">
        <v>311</v>
      </c>
      <c r="AL41" s="16"/>
      <c r="AM41" s="16"/>
      <c r="AN41" s="16"/>
      <c r="AO41" s="16"/>
      <c r="AP41" s="16"/>
      <c r="AQ41" s="57"/>
      <c r="AR41" s="16"/>
      <c r="AS41" s="65"/>
      <c r="AT41" s="57"/>
      <c r="AU41" s="16"/>
      <c r="AV41" s="58"/>
      <c r="AW41" s="59">
        <v>6</v>
      </c>
      <c r="AX41" s="70"/>
      <c r="AY41" s="65"/>
      <c r="AZ41" s="57"/>
      <c r="BA41" s="57"/>
      <c r="BB41" s="78" t="s">
        <v>311</v>
      </c>
      <c r="BC41" s="56"/>
      <c r="BD41" s="16"/>
      <c r="BE41" s="16"/>
      <c r="BF41" s="16"/>
      <c r="BG41" s="16"/>
      <c r="BH41" s="57"/>
      <c r="BI41" s="16"/>
      <c r="BJ41" s="65"/>
      <c r="BK41" s="57"/>
      <c r="BL41" s="16"/>
      <c r="BM41" s="16"/>
      <c r="BN41" s="71"/>
      <c r="BO41" s="58"/>
      <c r="BP41" s="59">
        <v>7</v>
      </c>
      <c r="BQ41" s="55"/>
      <c r="BR41" s="55"/>
    </row>
    <row r="42" spans="1:70" x14ac:dyDescent="0.25">
      <c r="A42">
        <v>5</v>
      </c>
      <c r="B42" t="s">
        <v>293</v>
      </c>
      <c r="C42" s="81" t="s">
        <v>217</v>
      </c>
      <c r="D42" s="16"/>
      <c r="E42" s="16"/>
      <c r="F42" s="16"/>
      <c r="H42" s="16"/>
      <c r="I42" s="57"/>
      <c r="J42" s="16"/>
      <c r="K42" s="65"/>
      <c r="L42" s="57"/>
      <c r="M42" s="16"/>
      <c r="N42" s="16"/>
      <c r="O42" s="65"/>
      <c r="P42" s="16"/>
      <c r="Q42" s="65"/>
      <c r="R42" s="57"/>
      <c r="S42" s="57" t="s">
        <v>257</v>
      </c>
      <c r="T42" s="78" t="s">
        <v>281</v>
      </c>
      <c r="U42" s="53"/>
      <c r="V42" s="53"/>
      <c r="W42" s="53"/>
      <c r="X42" s="53"/>
      <c r="Y42" s="53"/>
      <c r="Z42" s="53"/>
      <c r="AA42" s="86"/>
      <c r="AB42" s="86">
        <v>4</v>
      </c>
      <c r="AC42" s="53"/>
      <c r="AD42" s="53"/>
      <c r="AE42" s="53"/>
      <c r="AF42" s="53"/>
      <c r="AG42" s="53"/>
      <c r="AH42" s="53"/>
      <c r="AI42" s="53"/>
      <c r="AJ42" s="53"/>
      <c r="AK42" s="78" t="s">
        <v>312</v>
      </c>
      <c r="AL42" s="16"/>
      <c r="AM42" s="16"/>
      <c r="AN42" s="16"/>
      <c r="AO42" s="16"/>
      <c r="AP42" s="16"/>
      <c r="AQ42" s="57"/>
      <c r="AR42" s="16"/>
      <c r="AS42" s="65"/>
      <c r="AT42" s="57"/>
      <c r="AU42" s="16"/>
      <c r="AV42" s="58"/>
      <c r="AW42" s="59">
        <v>6</v>
      </c>
      <c r="AX42" s="70"/>
      <c r="AY42" s="65"/>
      <c r="AZ42" s="57"/>
      <c r="BA42" s="57"/>
      <c r="BB42" s="78" t="s">
        <v>312</v>
      </c>
      <c r="BC42" s="56"/>
      <c r="BD42" s="16"/>
      <c r="BE42" s="16"/>
      <c r="BF42" s="16"/>
      <c r="BG42" s="16"/>
      <c r="BH42" s="57"/>
      <c r="BI42" s="16"/>
      <c r="BJ42" s="65"/>
      <c r="BK42" s="57"/>
      <c r="BL42" s="16"/>
      <c r="BM42" s="16"/>
      <c r="BN42" s="71"/>
      <c r="BO42" s="58"/>
      <c r="BP42" s="59">
        <v>7</v>
      </c>
      <c r="BQ42" s="55"/>
      <c r="BR42" s="55"/>
    </row>
    <row r="43" spans="1:70" x14ac:dyDescent="0.25">
      <c r="B43" t="s">
        <v>294</v>
      </c>
      <c r="C43" s="81" t="s">
        <v>218</v>
      </c>
      <c r="D43" s="16"/>
      <c r="E43" s="16"/>
      <c r="F43" s="16"/>
      <c r="H43" s="16"/>
      <c r="I43" s="57"/>
      <c r="J43" s="16"/>
      <c r="K43" s="65"/>
      <c r="L43" s="57"/>
      <c r="M43" s="16"/>
      <c r="N43" s="16"/>
      <c r="O43" s="65"/>
      <c r="P43" s="16"/>
      <c r="Q43" s="65"/>
      <c r="R43" s="57"/>
      <c r="S43" s="57" t="s">
        <v>258</v>
      </c>
      <c r="T43" s="78" t="s">
        <v>282</v>
      </c>
      <c r="U43" s="53"/>
      <c r="V43" s="53"/>
      <c r="W43" s="53"/>
      <c r="X43" s="53"/>
      <c r="Y43" s="53"/>
      <c r="Z43" s="53"/>
      <c r="AA43" s="86"/>
      <c r="AB43" s="86">
        <v>4</v>
      </c>
      <c r="AC43" s="53"/>
      <c r="AD43" s="53"/>
      <c r="AE43" s="53"/>
      <c r="AF43" s="53"/>
      <c r="AG43" s="53"/>
      <c r="AH43" s="53"/>
      <c r="AI43" s="53"/>
      <c r="AJ43" s="53"/>
      <c r="AK43" s="78" t="s">
        <v>313</v>
      </c>
      <c r="AL43" s="16"/>
      <c r="AM43" s="16"/>
      <c r="AN43" s="16"/>
      <c r="AO43" s="16"/>
      <c r="AP43" s="16"/>
      <c r="AQ43" s="57"/>
      <c r="AR43" s="16"/>
      <c r="AS43" s="65"/>
      <c r="AT43" s="57"/>
      <c r="AU43" s="16"/>
      <c r="AV43" s="58"/>
      <c r="AW43" s="59">
        <v>6</v>
      </c>
      <c r="AX43" s="70"/>
      <c r="AY43" s="65"/>
      <c r="AZ43" s="57"/>
      <c r="BA43" s="57"/>
      <c r="BB43" s="78" t="s">
        <v>313</v>
      </c>
      <c r="BC43" s="56"/>
      <c r="BD43" s="16"/>
      <c r="BE43" s="16"/>
      <c r="BF43" s="16"/>
      <c r="BG43" s="16"/>
      <c r="BH43" s="57"/>
      <c r="BI43" s="16"/>
      <c r="BJ43" s="65"/>
      <c r="BK43" s="57"/>
      <c r="BL43" s="16"/>
      <c r="BM43" s="16"/>
      <c r="BN43" s="71"/>
      <c r="BO43" s="58"/>
      <c r="BP43" s="59">
        <v>7</v>
      </c>
      <c r="BQ43" s="55"/>
      <c r="BR43" s="55"/>
    </row>
    <row r="44" spans="1:70" x14ac:dyDescent="0.25">
      <c r="B44" t="s">
        <v>295</v>
      </c>
      <c r="C44" s="81" t="s">
        <v>219</v>
      </c>
      <c r="D44" s="16"/>
      <c r="E44" s="16"/>
      <c r="F44" s="16"/>
      <c r="H44" s="16"/>
      <c r="I44" s="57"/>
      <c r="J44" s="16"/>
      <c r="K44" s="65"/>
      <c r="L44" s="57"/>
      <c r="M44" s="16"/>
      <c r="N44" s="16"/>
      <c r="O44" s="65"/>
      <c r="P44" s="16"/>
      <c r="Q44" s="65"/>
      <c r="R44" s="57"/>
      <c r="S44" s="57" t="s">
        <v>259</v>
      </c>
      <c r="T44" s="78" t="s">
        <v>283</v>
      </c>
      <c r="U44" s="53"/>
      <c r="V44" s="53"/>
      <c r="W44" s="53"/>
      <c r="X44" s="53"/>
      <c r="Y44" s="53"/>
      <c r="Z44" s="53"/>
      <c r="AA44" s="86"/>
      <c r="AB44" s="86">
        <v>4</v>
      </c>
      <c r="AC44" s="53"/>
      <c r="AD44" s="53"/>
      <c r="AE44" s="53"/>
      <c r="AF44" s="53"/>
      <c r="AG44" s="53"/>
      <c r="AH44" s="53"/>
      <c r="AI44" s="53"/>
      <c r="AJ44" s="53"/>
      <c r="AK44" s="78" t="s">
        <v>314</v>
      </c>
      <c r="AL44" s="16"/>
      <c r="AM44" s="16"/>
      <c r="AN44" s="16"/>
      <c r="AO44" s="16"/>
      <c r="AP44" s="16"/>
      <c r="AQ44" s="57"/>
      <c r="AR44" s="16"/>
      <c r="AS44" s="65"/>
      <c r="AT44" s="57"/>
      <c r="AU44" s="16"/>
      <c r="AV44" s="58"/>
      <c r="AW44" s="59">
        <v>6</v>
      </c>
      <c r="AX44" s="70"/>
      <c r="AY44" s="65"/>
      <c r="AZ44" s="57"/>
      <c r="BA44" s="57"/>
      <c r="BB44" s="78" t="s">
        <v>314</v>
      </c>
      <c r="BC44" s="56"/>
      <c r="BD44" s="16"/>
      <c r="BE44" s="16"/>
      <c r="BF44" s="16"/>
      <c r="BG44" s="16"/>
      <c r="BH44" s="57"/>
      <c r="BI44" s="16"/>
      <c r="BJ44" s="65"/>
      <c r="BK44" s="57"/>
      <c r="BL44" s="16"/>
      <c r="BM44" s="16"/>
      <c r="BN44" s="71"/>
      <c r="BO44" s="58"/>
      <c r="BP44" s="59">
        <v>7</v>
      </c>
      <c r="BQ44" s="55"/>
      <c r="BR44" s="55"/>
    </row>
    <row r="45" spans="1:70" x14ac:dyDescent="0.25">
      <c r="A45">
        <v>6</v>
      </c>
      <c r="B45" t="s">
        <v>293</v>
      </c>
      <c r="C45" s="81" t="s">
        <v>220</v>
      </c>
      <c r="D45" s="16"/>
      <c r="E45" s="16"/>
      <c r="F45" s="16"/>
      <c r="H45" s="16"/>
      <c r="I45" s="57"/>
      <c r="J45" s="16"/>
      <c r="K45" s="65"/>
      <c r="L45" s="57"/>
      <c r="M45" s="16"/>
      <c r="N45" s="16"/>
      <c r="O45" s="65"/>
      <c r="P45" s="16"/>
      <c r="Q45" s="65"/>
      <c r="R45" s="57"/>
      <c r="S45" s="57" t="s">
        <v>260</v>
      </c>
      <c r="T45" s="78" t="s">
        <v>284</v>
      </c>
      <c r="U45" s="53"/>
      <c r="V45" s="53"/>
      <c r="W45" s="53"/>
      <c r="X45" s="53"/>
      <c r="Y45" s="53"/>
      <c r="Z45" s="53"/>
      <c r="AA45" s="86"/>
      <c r="AB45" s="86">
        <v>4</v>
      </c>
      <c r="AC45" s="53"/>
      <c r="AD45" s="53"/>
      <c r="AE45" s="53"/>
      <c r="AF45" s="53"/>
      <c r="AG45" s="53"/>
      <c r="AH45" s="53"/>
      <c r="AI45" s="53"/>
      <c r="AJ45" s="53"/>
      <c r="AK45" s="78" t="s">
        <v>315</v>
      </c>
      <c r="AL45" s="16"/>
      <c r="AM45" s="16"/>
      <c r="AN45" s="16"/>
      <c r="AO45" s="16"/>
      <c r="AP45" s="16"/>
      <c r="AQ45" s="57"/>
      <c r="AR45" s="16"/>
      <c r="AS45" s="65"/>
      <c r="AT45" s="57"/>
      <c r="AU45" s="16"/>
      <c r="AV45" s="58"/>
      <c r="AW45" s="59">
        <v>6</v>
      </c>
      <c r="AX45" s="70"/>
      <c r="AY45" s="65"/>
      <c r="AZ45" s="57"/>
      <c r="BA45" s="57"/>
      <c r="BB45" s="78" t="s">
        <v>315</v>
      </c>
      <c r="BC45" s="56"/>
      <c r="BD45" s="16"/>
      <c r="BE45" s="16"/>
      <c r="BF45" s="16"/>
      <c r="BG45" s="16"/>
      <c r="BH45" s="57"/>
      <c r="BI45" s="16"/>
      <c r="BJ45" s="65"/>
      <c r="BK45" s="57"/>
      <c r="BL45" s="16"/>
      <c r="BM45" s="16"/>
      <c r="BN45" s="71"/>
      <c r="BO45" s="58"/>
      <c r="BP45" s="59">
        <v>7</v>
      </c>
      <c r="BQ45" s="55"/>
      <c r="BR45" s="55"/>
    </row>
    <row r="46" spans="1:70" x14ac:dyDescent="0.25">
      <c r="B46" t="s">
        <v>294</v>
      </c>
      <c r="C46" s="82" t="s">
        <v>222</v>
      </c>
      <c r="D46" s="60"/>
      <c r="E46" s="59">
        <v>1</v>
      </c>
      <c r="F46" s="57"/>
      <c r="H46" s="16"/>
      <c r="I46" s="16"/>
      <c r="J46" s="16"/>
      <c r="K46" s="16"/>
      <c r="L46" s="16"/>
      <c r="M46" s="65"/>
      <c r="N46" s="16"/>
      <c r="O46" s="65"/>
      <c r="P46" s="16"/>
      <c r="Q46" s="16"/>
      <c r="R46" s="16"/>
      <c r="S46" s="65" t="s">
        <v>261</v>
      </c>
      <c r="T46" s="61" t="s">
        <v>285</v>
      </c>
      <c r="U46" s="54"/>
      <c r="V46" s="54"/>
      <c r="W46" s="54"/>
      <c r="X46" s="54"/>
      <c r="Y46" s="54"/>
      <c r="Z46" s="54"/>
      <c r="AA46" s="54"/>
      <c r="AB46" s="54"/>
      <c r="AC46" s="85"/>
      <c r="AD46" s="85">
        <v>5</v>
      </c>
      <c r="AE46" s="54"/>
      <c r="AF46" s="54"/>
      <c r="AG46" s="54"/>
      <c r="AH46" s="54"/>
      <c r="AI46" s="54"/>
      <c r="AJ46" s="54"/>
      <c r="AK46" s="61" t="s">
        <v>316</v>
      </c>
      <c r="AL46" s="16"/>
      <c r="AM46" s="65"/>
      <c r="AN46" s="57"/>
      <c r="AO46" s="16"/>
      <c r="AP46" s="16"/>
      <c r="AQ46" s="16"/>
      <c r="AR46" s="16"/>
      <c r="AS46" s="16"/>
      <c r="AT46" s="16"/>
      <c r="AU46" s="65"/>
      <c r="AV46" s="58"/>
      <c r="AW46" s="59">
        <v>6</v>
      </c>
      <c r="AX46" s="70"/>
      <c r="AY46" s="16"/>
      <c r="AZ46" s="16"/>
      <c r="BA46" s="71"/>
      <c r="BB46" s="61" t="s">
        <v>316</v>
      </c>
      <c r="BC46" s="56"/>
      <c r="BD46" s="65"/>
      <c r="BE46" s="57"/>
      <c r="BF46" s="16"/>
      <c r="BG46" s="16"/>
      <c r="BH46" s="16"/>
      <c r="BI46" s="16"/>
      <c r="BJ46" s="16"/>
      <c r="BK46" s="16"/>
      <c r="BL46" s="65"/>
      <c r="BM46" s="16"/>
      <c r="BN46" s="65"/>
      <c r="BO46" s="16"/>
      <c r="BP46" s="29"/>
      <c r="BQ46" s="58"/>
      <c r="BR46" s="59">
        <v>8</v>
      </c>
    </row>
    <row r="47" spans="1:70" x14ac:dyDescent="0.25">
      <c r="B47" t="s">
        <v>295</v>
      </c>
      <c r="C47" s="82" t="s">
        <v>223</v>
      </c>
      <c r="D47" s="60"/>
      <c r="E47" s="59">
        <v>1</v>
      </c>
      <c r="F47" s="57"/>
      <c r="H47" s="16"/>
      <c r="I47" s="16"/>
      <c r="J47" s="16"/>
      <c r="K47" s="16"/>
      <c r="L47" s="16"/>
      <c r="M47" s="65"/>
      <c r="N47" s="16"/>
      <c r="O47" s="65"/>
      <c r="P47" s="16"/>
      <c r="Q47" s="16"/>
      <c r="R47" s="16"/>
      <c r="S47" s="65" t="s">
        <v>262</v>
      </c>
      <c r="T47" s="61" t="s">
        <v>286</v>
      </c>
      <c r="U47" s="54"/>
      <c r="V47" s="54"/>
      <c r="W47" s="54"/>
      <c r="X47" s="54"/>
      <c r="Y47" s="54"/>
      <c r="Z47" s="54"/>
      <c r="AA47" s="54"/>
      <c r="AB47" s="54"/>
      <c r="AC47" s="85"/>
      <c r="AD47" s="85">
        <v>5</v>
      </c>
      <c r="AE47" s="54"/>
      <c r="AF47" s="54"/>
      <c r="AG47" s="54"/>
      <c r="AH47" s="54"/>
      <c r="AI47" s="54"/>
      <c r="AJ47" s="54"/>
      <c r="AK47" s="61" t="s">
        <v>317</v>
      </c>
      <c r="AL47" s="16"/>
      <c r="AM47" s="65"/>
      <c r="AN47" s="57"/>
      <c r="AO47" s="16"/>
      <c r="AP47" s="16"/>
      <c r="AQ47" s="16"/>
      <c r="AR47" s="16"/>
      <c r="AS47" s="16"/>
      <c r="AT47" s="16"/>
      <c r="AU47" s="65"/>
      <c r="AV47" s="58"/>
      <c r="AW47" s="59">
        <v>6</v>
      </c>
      <c r="AX47" s="70"/>
      <c r="AY47" s="16"/>
      <c r="AZ47" s="16"/>
      <c r="BA47" s="71"/>
      <c r="BB47" s="61" t="s">
        <v>317</v>
      </c>
      <c r="BC47" s="56"/>
      <c r="BD47" s="65"/>
      <c r="BE47" s="57"/>
      <c r="BF47" s="16"/>
      <c r="BG47" s="16"/>
      <c r="BH47" s="16"/>
      <c r="BI47" s="16"/>
      <c r="BJ47" s="16"/>
      <c r="BK47" s="16"/>
      <c r="BL47" s="65"/>
      <c r="BM47" s="16"/>
      <c r="BN47" s="65"/>
      <c r="BO47" s="16"/>
      <c r="BP47" s="29"/>
      <c r="BQ47" s="58"/>
      <c r="BR47" s="59">
        <v>8</v>
      </c>
    </row>
    <row r="48" spans="1:70" x14ac:dyDescent="0.25">
      <c r="A48">
        <v>7</v>
      </c>
      <c r="B48" t="s">
        <v>293</v>
      </c>
      <c r="C48" s="82" t="s">
        <v>224</v>
      </c>
      <c r="D48" s="60"/>
      <c r="E48" s="59">
        <v>1</v>
      </c>
      <c r="F48" s="57"/>
      <c r="H48" s="16"/>
      <c r="I48" s="16"/>
      <c r="J48" s="16"/>
      <c r="K48" s="16"/>
      <c r="L48" s="16"/>
      <c r="M48" s="65"/>
      <c r="N48" s="16"/>
      <c r="O48" s="65"/>
      <c r="P48" s="16"/>
      <c r="Q48" s="16"/>
      <c r="R48" s="16"/>
      <c r="S48" s="65" t="s">
        <v>263</v>
      </c>
      <c r="T48" s="61" t="s">
        <v>287</v>
      </c>
      <c r="U48" s="54"/>
      <c r="V48" s="54"/>
      <c r="W48" s="54"/>
      <c r="X48" s="54"/>
      <c r="Y48" s="54"/>
      <c r="Z48" s="54"/>
      <c r="AA48" s="54"/>
      <c r="AB48" s="54"/>
      <c r="AC48" s="85"/>
      <c r="AD48" s="85">
        <v>5</v>
      </c>
      <c r="AE48" s="54"/>
      <c r="AF48" s="54"/>
      <c r="AG48" s="54"/>
      <c r="AH48" s="54"/>
      <c r="AI48" s="54"/>
      <c r="AJ48" s="54"/>
      <c r="AK48" s="61" t="s">
        <v>318</v>
      </c>
      <c r="AL48" s="16"/>
      <c r="AM48" s="65"/>
      <c r="AN48" s="57"/>
      <c r="AO48" s="16"/>
      <c r="AP48" s="16"/>
      <c r="AQ48" s="16"/>
      <c r="AR48" s="16"/>
      <c r="AS48" s="16"/>
      <c r="AT48" s="16"/>
      <c r="AU48" s="65"/>
      <c r="AV48" s="58"/>
      <c r="AW48" s="59">
        <v>6</v>
      </c>
      <c r="AX48" s="70"/>
      <c r="AY48" s="16"/>
      <c r="AZ48" s="16"/>
      <c r="BA48" s="71"/>
      <c r="BB48" s="61" t="s">
        <v>318</v>
      </c>
      <c r="BC48" s="56"/>
      <c r="BD48" s="65"/>
      <c r="BE48" s="57"/>
      <c r="BF48" s="16"/>
      <c r="BG48" s="16"/>
      <c r="BH48" s="16"/>
      <c r="BI48" s="16"/>
      <c r="BJ48" s="16"/>
      <c r="BK48" s="16"/>
      <c r="BL48" s="65"/>
      <c r="BM48" s="16"/>
      <c r="BN48" s="65"/>
      <c r="BO48" s="16"/>
      <c r="BP48" s="29"/>
      <c r="BQ48" s="58"/>
      <c r="BR48" s="59">
        <v>8</v>
      </c>
    </row>
    <row r="49" spans="1:70" x14ac:dyDescent="0.25">
      <c r="B49" t="s">
        <v>294</v>
      </c>
      <c r="C49" s="82" t="s">
        <v>225</v>
      </c>
      <c r="D49" s="60"/>
      <c r="E49" s="59">
        <v>1</v>
      </c>
      <c r="F49" s="57"/>
      <c r="H49" s="16"/>
      <c r="I49" s="16"/>
      <c r="J49" s="16"/>
      <c r="K49" s="16"/>
      <c r="L49" s="16"/>
      <c r="M49" s="65"/>
      <c r="N49" s="16"/>
      <c r="O49" s="65"/>
      <c r="P49" s="16"/>
      <c r="Q49" s="16"/>
      <c r="R49" s="16"/>
      <c r="S49" s="65" t="s">
        <v>264</v>
      </c>
      <c r="T49" s="61" t="s">
        <v>288</v>
      </c>
      <c r="U49" s="54"/>
      <c r="V49" s="54"/>
      <c r="W49" s="54"/>
      <c r="X49" s="54"/>
      <c r="Y49" s="54"/>
      <c r="Z49" s="54"/>
      <c r="AA49" s="54"/>
      <c r="AB49" s="54"/>
      <c r="AC49" s="85"/>
      <c r="AD49" s="85">
        <v>5</v>
      </c>
      <c r="AE49" s="54"/>
      <c r="AF49" s="54"/>
      <c r="AG49" s="54"/>
      <c r="AH49" s="54"/>
      <c r="AI49" s="54"/>
      <c r="AJ49" s="54"/>
      <c r="AK49" s="61" t="s">
        <v>319</v>
      </c>
      <c r="AL49" s="16"/>
      <c r="AM49" s="65"/>
      <c r="AN49" s="57"/>
      <c r="AO49" s="16"/>
      <c r="AP49" s="16"/>
      <c r="AQ49" s="16"/>
      <c r="AR49" s="16"/>
      <c r="AS49" s="16"/>
      <c r="AT49" s="16"/>
      <c r="AU49" s="65"/>
      <c r="AV49" s="58"/>
      <c r="AW49" s="59">
        <v>6</v>
      </c>
      <c r="AX49" s="70"/>
      <c r="AY49" s="16"/>
      <c r="AZ49" s="16"/>
      <c r="BA49" s="71"/>
      <c r="BB49" s="61" t="s">
        <v>319</v>
      </c>
      <c r="BC49" s="56"/>
      <c r="BD49" s="65"/>
      <c r="BE49" s="57"/>
      <c r="BF49" s="16"/>
      <c r="BG49" s="16"/>
      <c r="BH49" s="16"/>
      <c r="BI49" s="16"/>
      <c r="BJ49" s="16"/>
      <c r="BK49" s="16"/>
      <c r="BL49" s="65"/>
      <c r="BM49" s="16"/>
      <c r="BN49" s="65"/>
      <c r="BO49" s="16"/>
      <c r="BP49" s="29"/>
      <c r="BQ49" s="58"/>
      <c r="BR49" s="59">
        <v>8</v>
      </c>
    </row>
    <row r="50" spans="1:70" x14ac:dyDescent="0.25">
      <c r="B50" t="s">
        <v>295</v>
      </c>
      <c r="C50" s="82" t="s">
        <v>226</v>
      </c>
      <c r="D50" s="60"/>
      <c r="E50" s="59">
        <v>1</v>
      </c>
      <c r="F50" s="57"/>
      <c r="H50" s="16"/>
      <c r="I50" s="16"/>
      <c r="J50" s="16"/>
      <c r="K50" s="16"/>
      <c r="L50" s="16"/>
      <c r="M50" s="65"/>
      <c r="N50" s="16"/>
      <c r="O50" s="65"/>
      <c r="P50" s="16"/>
      <c r="Q50" s="16"/>
      <c r="R50" s="16"/>
      <c r="S50" s="65" t="s">
        <v>265</v>
      </c>
      <c r="T50" s="61" t="s">
        <v>289</v>
      </c>
      <c r="U50" s="54"/>
      <c r="V50" s="54"/>
      <c r="W50" s="54"/>
      <c r="X50" s="54"/>
      <c r="Y50" s="54"/>
      <c r="Z50" s="54"/>
      <c r="AA50" s="54"/>
      <c r="AB50" s="54"/>
      <c r="AC50" s="85"/>
      <c r="AD50" s="85">
        <v>5</v>
      </c>
      <c r="AE50" s="54"/>
      <c r="AF50" s="54"/>
      <c r="AG50" s="54"/>
      <c r="AH50" s="54"/>
      <c r="AI50" s="54"/>
      <c r="AJ50" s="54"/>
      <c r="AK50" s="61" t="s">
        <v>320</v>
      </c>
      <c r="AL50" s="16"/>
      <c r="AM50" s="65"/>
      <c r="AN50" s="57"/>
      <c r="AO50" s="16"/>
      <c r="AP50" s="16"/>
      <c r="AQ50" s="16"/>
      <c r="AR50" s="16"/>
      <c r="AS50" s="16"/>
      <c r="AT50" s="16"/>
      <c r="AU50" s="65"/>
      <c r="AV50" s="58"/>
      <c r="AW50" s="59">
        <v>6</v>
      </c>
      <c r="AX50" s="70"/>
      <c r="AY50" s="16"/>
      <c r="AZ50" s="16"/>
      <c r="BA50" s="71"/>
      <c r="BB50" s="61" t="s">
        <v>320</v>
      </c>
      <c r="BC50" s="56"/>
      <c r="BD50" s="65"/>
      <c r="BE50" s="57"/>
      <c r="BF50" s="16"/>
      <c r="BG50" s="16"/>
      <c r="BH50" s="16"/>
      <c r="BI50" s="16"/>
      <c r="BJ50" s="16"/>
      <c r="BK50" s="16"/>
      <c r="BL50" s="65"/>
      <c r="BM50" s="16"/>
      <c r="BN50" s="65"/>
      <c r="BO50" s="16"/>
      <c r="BP50" s="29"/>
      <c r="BQ50" s="58"/>
      <c r="BR50" s="59">
        <v>8</v>
      </c>
    </row>
    <row r="51" spans="1:70" x14ac:dyDescent="0.25">
      <c r="A51">
        <v>8</v>
      </c>
      <c r="B51" t="s">
        <v>293</v>
      </c>
      <c r="C51" s="82" t="s">
        <v>227</v>
      </c>
      <c r="D51" s="60"/>
      <c r="E51" s="59">
        <v>1</v>
      </c>
      <c r="F51" s="57"/>
      <c r="H51" s="16"/>
      <c r="I51" s="16"/>
      <c r="J51" s="16"/>
      <c r="K51" s="16"/>
      <c r="L51" s="16"/>
      <c r="M51" s="65"/>
      <c r="N51" s="16"/>
      <c r="O51" s="65"/>
      <c r="P51" s="16"/>
      <c r="Q51" s="16"/>
      <c r="R51" s="16"/>
      <c r="S51" s="65" t="s">
        <v>266</v>
      </c>
      <c r="T51" s="61" t="s">
        <v>290</v>
      </c>
      <c r="U51" s="54"/>
      <c r="V51" s="54"/>
      <c r="W51" s="54"/>
      <c r="X51" s="54"/>
      <c r="Y51" s="54"/>
      <c r="Z51" s="54"/>
      <c r="AA51" s="54"/>
      <c r="AB51" s="54"/>
      <c r="AC51" s="85"/>
      <c r="AD51" s="85">
        <v>5</v>
      </c>
      <c r="AE51" s="54"/>
      <c r="AF51" s="54"/>
      <c r="AG51" s="54"/>
      <c r="AH51" s="54"/>
      <c r="AI51" s="54"/>
      <c r="AJ51" s="54"/>
      <c r="AK51" s="61" t="s">
        <v>321</v>
      </c>
      <c r="AL51" s="16"/>
      <c r="AM51" s="65"/>
      <c r="AN51" s="57"/>
      <c r="AO51" s="16"/>
      <c r="AP51" s="16"/>
      <c r="AQ51" s="16"/>
      <c r="AR51" s="16"/>
      <c r="AS51" s="16"/>
      <c r="AT51" s="16"/>
      <c r="AU51" s="65"/>
      <c r="AV51" s="58"/>
      <c r="AW51" s="59">
        <v>6</v>
      </c>
      <c r="AX51" s="70"/>
      <c r="AY51" s="16"/>
      <c r="AZ51" s="16"/>
      <c r="BA51" s="71"/>
      <c r="BB51" s="61" t="s">
        <v>321</v>
      </c>
      <c r="BC51" s="56"/>
      <c r="BD51" s="65"/>
      <c r="BE51" s="57"/>
      <c r="BF51" s="16"/>
      <c r="BG51" s="16"/>
      <c r="BH51" s="16"/>
      <c r="BI51" s="16"/>
      <c r="BJ51" s="16"/>
      <c r="BK51" s="16"/>
      <c r="BL51" s="65"/>
      <c r="BM51" s="16"/>
      <c r="BN51" s="65"/>
      <c r="BO51" s="16"/>
      <c r="BP51" s="29"/>
      <c r="BQ51" s="58"/>
      <c r="BR51" s="59">
        <v>8</v>
      </c>
    </row>
    <row r="52" spans="1:70" x14ac:dyDescent="0.25">
      <c r="B52" t="s">
        <v>294</v>
      </c>
      <c r="C52" s="82" t="s">
        <v>228</v>
      </c>
      <c r="D52" s="60"/>
      <c r="E52" s="59">
        <v>1</v>
      </c>
      <c r="F52" s="57"/>
      <c r="H52" s="16"/>
      <c r="I52" s="16"/>
      <c r="J52" s="16"/>
      <c r="K52" s="16"/>
      <c r="L52" s="16"/>
      <c r="M52" s="65"/>
      <c r="N52" s="16"/>
      <c r="O52" s="65"/>
      <c r="P52" s="16"/>
      <c r="Q52" s="16"/>
      <c r="R52" s="16"/>
      <c r="S52" s="65" t="s">
        <v>267</v>
      </c>
      <c r="T52" s="61" t="s">
        <v>291</v>
      </c>
      <c r="U52" s="54"/>
      <c r="V52" s="54"/>
      <c r="W52" s="54"/>
      <c r="X52" s="54"/>
      <c r="Y52" s="54"/>
      <c r="Z52" s="54"/>
      <c r="AA52" s="54"/>
      <c r="AB52" s="54"/>
      <c r="AC52" s="85"/>
      <c r="AD52" s="85">
        <v>5</v>
      </c>
      <c r="AE52" s="54"/>
      <c r="AF52" s="54"/>
      <c r="AG52" s="54"/>
      <c r="AH52" s="54"/>
      <c r="AI52" s="54"/>
      <c r="AJ52" s="54"/>
      <c r="AK52" s="61" t="s">
        <v>322</v>
      </c>
      <c r="AL52" s="16"/>
      <c r="AM52" s="65"/>
      <c r="AN52" s="57"/>
      <c r="AO52" s="16"/>
      <c r="AP52" s="16"/>
      <c r="AQ52" s="16"/>
      <c r="AR52" s="16"/>
      <c r="AS52" s="16"/>
      <c r="AT52" s="16"/>
      <c r="AU52" s="65"/>
      <c r="AV52" s="58"/>
      <c r="AW52" s="59">
        <v>6</v>
      </c>
      <c r="AX52" s="70"/>
      <c r="AY52" s="16"/>
      <c r="AZ52" s="16"/>
      <c r="BA52" s="71"/>
      <c r="BB52" s="61" t="s">
        <v>322</v>
      </c>
      <c r="BC52" s="56"/>
      <c r="BD52" s="65"/>
      <c r="BE52" s="57"/>
      <c r="BF52" s="16"/>
      <c r="BG52" s="16"/>
      <c r="BH52" s="16"/>
      <c r="BI52" s="16"/>
      <c r="BJ52" s="16"/>
      <c r="BK52" s="16"/>
      <c r="BL52" s="65"/>
      <c r="BM52" s="16"/>
      <c r="BN52" s="65"/>
      <c r="BO52" s="16"/>
      <c r="BP52" s="29"/>
      <c r="BQ52" s="58"/>
      <c r="BR52" s="59">
        <v>8</v>
      </c>
    </row>
    <row r="53" spans="1:70" x14ac:dyDescent="0.25">
      <c r="B53" t="s">
        <v>295</v>
      </c>
      <c r="C53" s="82" t="s">
        <v>221</v>
      </c>
      <c r="D53" s="60"/>
      <c r="E53" s="59">
        <v>1</v>
      </c>
      <c r="F53" s="57"/>
      <c r="H53" s="16"/>
      <c r="I53" s="16"/>
      <c r="J53" s="16"/>
      <c r="K53" s="16"/>
      <c r="L53" s="16"/>
      <c r="M53" s="65"/>
      <c r="N53" s="16"/>
      <c r="O53" s="65"/>
      <c r="P53" s="16"/>
      <c r="Q53" s="16"/>
      <c r="R53" s="16"/>
      <c r="S53" s="65" t="s">
        <v>268</v>
      </c>
      <c r="T53" s="61" t="s">
        <v>292</v>
      </c>
      <c r="U53" s="54"/>
      <c r="V53" s="54"/>
      <c r="W53" s="54"/>
      <c r="X53" s="54"/>
      <c r="Y53" s="54"/>
      <c r="Z53" s="54"/>
      <c r="AA53" s="54"/>
      <c r="AB53" s="54"/>
      <c r="AC53" s="85"/>
      <c r="AD53" s="85">
        <v>5</v>
      </c>
      <c r="AE53" s="54"/>
      <c r="AF53" s="54"/>
      <c r="AG53" s="54"/>
      <c r="AH53" s="54"/>
      <c r="AI53" s="54"/>
      <c r="AJ53" s="54"/>
      <c r="AK53" s="61" t="s">
        <v>323</v>
      </c>
      <c r="AL53" s="16"/>
      <c r="AM53" s="65"/>
      <c r="AN53" s="57"/>
      <c r="AO53" s="16"/>
      <c r="AP53" s="16"/>
      <c r="AQ53" s="16"/>
      <c r="AR53" s="16"/>
      <c r="AS53" s="16"/>
      <c r="AT53" s="16"/>
      <c r="AU53" s="65"/>
      <c r="AV53" s="58"/>
      <c r="AW53" s="59">
        <v>6</v>
      </c>
      <c r="AX53" s="70"/>
      <c r="AY53" s="16"/>
      <c r="AZ53" s="16"/>
      <c r="BA53" s="65"/>
      <c r="BB53" s="61" t="s">
        <v>323</v>
      </c>
      <c r="BC53" s="56"/>
      <c r="BD53" s="65"/>
      <c r="BE53" s="57"/>
      <c r="BF53" s="16"/>
      <c r="BG53" s="16"/>
      <c r="BH53" s="16"/>
      <c r="BI53" s="16"/>
      <c r="BJ53" s="16"/>
      <c r="BK53" s="16"/>
      <c r="BL53" s="65"/>
      <c r="BM53" s="16"/>
      <c r="BN53" s="65"/>
      <c r="BO53" s="16"/>
      <c r="BP53" s="29"/>
      <c r="BQ53" s="58"/>
      <c r="BR53" s="59">
        <v>8</v>
      </c>
    </row>
  </sheetData>
  <mergeCells count="64">
    <mergeCell ref="BQ29:BR29"/>
    <mergeCell ref="AT29:AU29"/>
    <mergeCell ref="AV29:AW29"/>
    <mergeCell ref="AX29:AY29"/>
    <mergeCell ref="AZ29:BA29"/>
    <mergeCell ref="BC29:BD29"/>
    <mergeCell ref="BE29:BF29"/>
    <mergeCell ref="BG29:BH29"/>
    <mergeCell ref="BI29:BJ29"/>
    <mergeCell ref="BK29:BL29"/>
    <mergeCell ref="BM29:BN29"/>
    <mergeCell ref="BO29:BP29"/>
    <mergeCell ref="AR29:AS29"/>
    <mergeCell ref="U29:V29"/>
    <mergeCell ref="W29:X29"/>
    <mergeCell ref="Y29:Z29"/>
    <mergeCell ref="AA29:AB29"/>
    <mergeCell ref="AC29:AD29"/>
    <mergeCell ref="AE29:AF29"/>
    <mergeCell ref="AG29:AH29"/>
    <mergeCell ref="AI29:AJ29"/>
    <mergeCell ref="AL29:AM29"/>
    <mergeCell ref="AN29:AO29"/>
    <mergeCell ref="AP29:AQ29"/>
    <mergeCell ref="BO2:BP2"/>
    <mergeCell ref="BQ2:BR2"/>
    <mergeCell ref="D29:E29"/>
    <mergeCell ref="F29:G29"/>
    <mergeCell ref="H29:I29"/>
    <mergeCell ref="J29:K29"/>
    <mergeCell ref="L29:M29"/>
    <mergeCell ref="N29:O29"/>
    <mergeCell ref="P29:Q29"/>
    <mergeCell ref="R29:S29"/>
    <mergeCell ref="BC2:BD2"/>
    <mergeCell ref="BE2:BF2"/>
    <mergeCell ref="BG2:BH2"/>
    <mergeCell ref="BI2:BJ2"/>
    <mergeCell ref="BK2:BL2"/>
    <mergeCell ref="BM2:BN2"/>
    <mergeCell ref="AZ2:BA2"/>
    <mergeCell ref="AC2:AD2"/>
    <mergeCell ref="AE2:AF2"/>
    <mergeCell ref="AG2:AH2"/>
    <mergeCell ref="AI2:AJ2"/>
    <mergeCell ref="AL2:AM2"/>
    <mergeCell ref="AN2:AO2"/>
    <mergeCell ref="AP2:AQ2"/>
    <mergeCell ref="AR2:AS2"/>
    <mergeCell ref="AT2:AU2"/>
    <mergeCell ref="AV2:AW2"/>
    <mergeCell ref="AX2:AY2"/>
    <mergeCell ref="AA2:AB2"/>
    <mergeCell ref="D2:E2"/>
    <mergeCell ref="F2:G2"/>
    <mergeCell ref="H2:I2"/>
    <mergeCell ref="J2:K2"/>
    <mergeCell ref="L2:M2"/>
    <mergeCell ref="N2:O2"/>
    <mergeCell ref="P2:Q2"/>
    <mergeCell ref="R2:S2"/>
    <mergeCell ref="U2:V2"/>
    <mergeCell ref="W2:X2"/>
    <mergeCell ref="Y2:Z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VG-Transfer</vt:lpstr>
      <vt:lpstr>Pulswahl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2021-07-27T11:29:46Z</dcterms:created>
  <dcterms:modified xsi:type="dcterms:W3CDTF">2021-09-06T09:23:12Z</dcterms:modified>
</cp:coreProperties>
</file>