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6"/>
  </bookViews>
  <sheets>
    <sheet name="Eingang" sheetId="1" r:id="rId1"/>
    <sheet name="Vertkettet f. Wiki" sheetId="2" r:id="rId2"/>
  </sheets>
  <definedNames>
    <definedName name="Gesamt" localSheetId="0">Eingang!$A$4:$X$38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2" l="1"/>
  <c r="A35" i="2"/>
  <c r="A28" i="2"/>
  <c r="A29" i="2"/>
  <c r="A30" i="2"/>
  <c r="A31" i="2"/>
  <c r="A32" i="2"/>
  <c r="A33" i="2"/>
  <c r="A34" i="2"/>
  <c r="A27" i="2"/>
  <c r="A25" i="2"/>
  <c r="A26" i="2"/>
  <c r="R36" i="1"/>
  <c r="A24" i="2" l="1"/>
  <c r="A23" i="2"/>
  <c r="A22" i="2" l="1"/>
  <c r="A21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39" i="1"/>
  <c r="F40" i="1"/>
  <c r="F41" i="1"/>
  <c r="F42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<sst xmlns="http://schemas.openxmlformats.org/spreadsheetml/2006/main" count="780" uniqueCount="153">
  <si>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</si>
  <si>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</si>
  <si>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</si>
  <si>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</si>
  <si>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</si>
  <si>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</si>
  <si>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</si>
  <si>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</si>
  <si>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</si>
  <si>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</si>
  <si>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</si>
  <si>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</si>
  <si>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</si>
  <si>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</si>
  <si>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</si>
  <si>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</si>
  <si>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</si>
  <si>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</si>
  <si>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</si>
  <si>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</si>
  <si>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</si>
  <si>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</si>
  <si>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</si>
  <si>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</si>
  <si>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</si>
  <si>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</si>
  <si>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</si>
  <si>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</si>
  <si>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</si>
  <si>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</si>
  <si>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</si>
  <si>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</si>
  <si>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</si>
  <si>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</si>
  <si>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</si>
  <si>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</si>
  <si>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</si>
  <si>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</si>
  <si>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</si>
  <si>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</si>
  <si>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</si>
  <si>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</si>
  <si>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</si>
  <si>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</si>
  <si>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</si>
  <si>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</si>
  <si>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</si>
  <si>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>RC#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</si>
  <si>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</si>
  <si>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</si>
  <si>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</si>
  <si>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</si>
  <si>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</si>
  <si>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</si>
  <si>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</si>
  <si>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</si>
  <si>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</si>
  <si>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</si>
  <si>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</si>
  <si>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</si>
  <si>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</si>
  <si>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</si>
  <si>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</si>
  <si>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</si>
  <si>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</si>
  <si>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</si>
  <si>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</si>
  <si>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</si>
  <si>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</si>
  <si>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</si>
  <si>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</si>
  <si>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</si>
  <si>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</si>
  <si>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</si>
  <si>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</si>
  <si>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</si>
  <si>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</si>
  <si>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</si>
  <si>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</si>
  <si>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</si>
  <si>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</si>
  <si>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</si>
  <si>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</si>
  <si>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</si>
  <si>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</si>
  <si>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</si>
  <si>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</si>
  <si>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</si>
  <si>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</si>
  <si>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</si>
  <si>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</si>
  <si>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</si>
  <si>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</si>
  <si>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</si>
  <si>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</si>
  <si>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</si>
  <si>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</si>
  <si>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</si>
  <si>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</si>
  <si>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</si>
  <si>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</si>
  <si>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</si>
  <si>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</si>
  <si>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</si>
  <si>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</si>
  <si>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</si>
  <si>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&lt;color /orange&gt;-&gt; 25.11.&lt;/color&gt;\\ RC166782 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</si>
  <si>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</si>
  <si>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</si>
  <si>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</si>
  <si>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</si>
  <si>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</si>
  <si>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</si>
  <si>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</si>
  <si>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</si>
  <si>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</si>
  <si>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</si>
  <si>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</si>
  <si>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</si>
  <si>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</si>
  <si>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</si>
  <si>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</si>
  <si>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</si>
  <si>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</si>
  <si>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</si>
  <si>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</si>
  <si>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__5 Pos.:__ &lt;color /orange&gt;INA188ID&lt;/color&gt;, Timer, 16pol-Pfostenwanne, Selektor-VG, Schraubkontakte</t>
  </si>
  <si>
    <t>&lt;color /orange&gt;Netzbuchse m. Filter&lt;/color&gt;, Sicherungshalter, Isolationsmuffe, Wippschalter, Rundbuchse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</si>
  <si>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</si>
  <si>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</si>
  <si>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</si>
  <si>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</si>
  <si>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</si>
  <si>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</si>
  <si>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</si>
  <si>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:projects:maps21:best:pr155566-ersatz_schraubterminal.pdf |PR155566}}</t>
  </si>
  <si>
    <t>{{ :projects:maps21:best:pr137744-gew._stiftleist_14pol.pdf |PR137744}}</t>
  </si>
  <si>
    <t xml:space="preserve"> Bestellt  </t>
  </si>
  <si>
    <t xml:space="preserve"> Erfasst  </t>
  </si>
  <si>
    <t xml:space="preserve"> In der Erfassungsphase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</si>
  <si>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</si>
  <si>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</si>
  <si>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</si>
  <si>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</si>
  <si>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</si>
  <si>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Eingereicht   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</si>
  <si>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</si>
  <si>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</si>
  <si>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</si>
  <si>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</si>
  <si>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 xml:space="preserve"> In der Erfassungsphase    </t>
  </si>
  <si>
    <t>100Ω-Puffer  AD8031ARZ</t>
  </si>
  <si>
    <t xml:space="preserve">VG96pol 4,5mm #09032966862 (45stk),\\ &lt;color /orange&gt;VG96pol 17 mm #09032966850 (30Stk.)&lt;/color&gt;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</si>
</sst>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3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90" zoomScaleNormal="90" workbookViewId="0">
      <pane xSplit="8" ySplit="3" topLeftCell="K4" activePane="bottomRight" state="frozen"/>
      <selection pane="topRight" activeCell="I1" sqref="I1"/>
      <selection pane="bottomLeft" activeCell="A4" sqref="A4"/>
      <selection pane="bottomRight" activeCell="O39" sqref="O39"/>
    </sheetView>
  </sheetViews>
  <sheetFormatPr baseColWidth="10" defaultRowHeight="14.4" x14ac:dyDescent="0.3"/>
  <cols>
    <col min="1" max="1" width="3.33203125" customWidth="1"/>
    <col min="2" max="2" width="5.5546875" customWidth="1"/>
    <col min="3" max="3" width="3.5546875" customWidth="1"/>
    <col min="4" max="4" width="10.109375" bestFit="1" customWidth="1"/>
    <col min="5" max="5" width="3.5546875" customWidth="1"/>
    <col min="6" max="6" width="27.5546875" customWidth="1"/>
    <col min="7" max="7" width="3.33203125" customWidth="1"/>
    <col min="8" max="8" width="39" customWidth="1"/>
    <col min="9" max="9" width="3.88671875" customWidth="1"/>
    <col min="10" max="10" width="11.88671875" bestFit="1" customWidth="1"/>
    <col min="11" max="11" width="4.44140625" customWidth="1"/>
    <col min="12" max="12" width="15.88671875" bestFit="1" customWidth="1"/>
    <col min="13" max="13" width="4.44140625" customWidth="1"/>
    <col min="14" max="14" width="15.88671875" bestFit="1" customWidth="1"/>
    <col min="15" max="15" width="4.109375" customWidth="1"/>
    <col min="16" max="16" width="12.109375" bestFit="1" customWidth="1"/>
    <col min="17" max="17" width="5.44140625" customWidth="1"/>
    <col min="18" max="18" width="17.5546875" customWidth="1"/>
    <col min="19" max="19" width="4.33203125" customWidth="1"/>
    <col min="20" max="20" width="22" customWidth="1"/>
    <col min="21" max="21" width="4.33203125" customWidth="1"/>
    <col min="22" max="22" width="22" customWidth="1"/>
    <col min="23" max="23" width="4" customWidth="1"/>
    <col min="24" max="24" width="7.109375" customWidth="1"/>
    <col min="25" max="25" width="4.44140625" customWidth="1"/>
  </cols>
  <sheetData>
    <row r="1" spans="1:25" x14ac:dyDescent="0.3">
      <c r="F1" s="26" t="s">
        <v>104</v>
      </c>
    </row>
    <row r="3" spans="1:25" s="2" customFormat="1" x14ac:dyDescent="0.3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60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66</v>
      </c>
      <c r="M3" s="3" t="s">
        <v>26</v>
      </c>
      <c r="N3" s="16" t="s">
        <v>107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47</v>
      </c>
      <c r="W3" s="3" t="s">
        <v>26</v>
      </c>
      <c r="X3" s="3" t="s">
        <v>34</v>
      </c>
      <c r="Y3" s="3" t="s">
        <v>26</v>
      </c>
    </row>
    <row r="4" spans="1:25" x14ac:dyDescent="0.3">
      <c r="A4" t="s">
        <v>25</v>
      </c>
      <c r="B4" s="9">
        <v>1</v>
      </c>
      <c r="C4" t="s">
        <v>25</v>
      </c>
      <c r="D4" s="12" t="s">
        <v>54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69</v>
      </c>
      <c r="O4" t="s">
        <v>25</v>
      </c>
      <c r="P4" s="12" t="s">
        <v>61</v>
      </c>
      <c r="Q4" t="s">
        <v>25</v>
      </c>
      <c r="R4" s="5">
        <v>1777.38</v>
      </c>
      <c r="S4" t="s">
        <v>25</v>
      </c>
      <c r="T4" t="s">
        <v>137</v>
      </c>
      <c r="U4" t="s">
        <v>25</v>
      </c>
      <c r="V4" s="10" t="s">
        <v>9</v>
      </c>
      <c r="W4" t="s">
        <v>25</v>
      </c>
      <c r="X4" s="10" t="s">
        <v>56</v>
      </c>
      <c r="Y4" t="s">
        <v>25</v>
      </c>
    </row>
    <row r="5" spans="1:25" x14ac:dyDescent="0.3">
      <c r="A5" t="s">
        <v>25</v>
      </c>
      <c r="B5" s="9">
        <v>2</v>
      </c>
      <c r="C5" t="s">
        <v>25</v>
      </c>
      <c r="D5" s="10" t="s">
        <v>54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70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138</v>
      </c>
      <c r="U5" t="s">
        <v>25</v>
      </c>
      <c r="V5" s="10" t="s">
        <v>49</v>
      </c>
      <c r="W5" t="s">
        <v>25</v>
      </c>
      <c r="X5" s="10" t="s">
        <v>56</v>
      </c>
      <c r="Y5" t="s">
        <v>25</v>
      </c>
    </row>
    <row r="6" spans="1:25" x14ac:dyDescent="0.3">
      <c r="A6" t="s">
        <v>25</v>
      </c>
      <c r="B6" s="9">
        <v>3</v>
      </c>
      <c r="C6" t="s">
        <v>25</v>
      </c>
      <c r="D6" s="15" t="s">
        <v>55</v>
      </c>
      <c r="E6" t="s">
        <v>25</v>
      </c>
      <c r="F6" s="10" t="s">
        <v>57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82</v>
      </c>
      <c r="M6" t="s">
        <v>25</v>
      </c>
      <c r="N6" s="17" t="s">
        <v>81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103</v>
      </c>
      <c r="U6" t="s">
        <v>25</v>
      </c>
      <c r="V6" s="10" t="s">
        <v>9</v>
      </c>
      <c r="W6" t="s">
        <v>25</v>
      </c>
      <c r="X6" s="10" t="s">
        <v>56</v>
      </c>
      <c r="Y6" t="s">
        <v>25</v>
      </c>
    </row>
    <row r="7" spans="1:25" x14ac:dyDescent="0.3">
      <c r="A7" t="s">
        <v>25</v>
      </c>
      <c r="B7" s="9">
        <v>4</v>
      </c>
      <c r="C7" t="s">
        <v>25</v>
      </c>
      <c r="D7" s="10" t="s">
        <v>54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71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138</v>
      </c>
      <c r="U7" t="s">
        <v>25</v>
      </c>
      <c r="V7" s="10" t="s">
        <v>51</v>
      </c>
      <c r="W7" t="s">
        <v>25</v>
      </c>
      <c r="X7" s="10" t="s">
        <v>56</v>
      </c>
      <c r="Y7" t="s">
        <v>25</v>
      </c>
    </row>
    <row r="8" spans="1:25" x14ac:dyDescent="0.3">
      <c r="A8" t="s">
        <v>25</v>
      </c>
      <c r="B8" s="9">
        <v>5</v>
      </c>
      <c r="C8" t="s">
        <v>25</v>
      </c>
      <c r="D8" s="10" t="s">
        <v>54</v>
      </c>
      <c r="E8" t="s">
        <v>25</v>
      </c>
      <c r="F8" s="10" t="s">
        <v>13</v>
      </c>
      <c r="G8" t="s">
        <v>25</v>
      </c>
      <c r="H8" t="s">
        <v>151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72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138</v>
      </c>
      <c r="U8" t="s">
        <v>25</v>
      </c>
      <c r="V8" s="10" t="s">
        <v>50</v>
      </c>
      <c r="W8" t="s">
        <v>25</v>
      </c>
      <c r="X8" s="10" t="s">
        <v>56</v>
      </c>
      <c r="Y8" t="s">
        <v>25</v>
      </c>
    </row>
    <row r="9" spans="1:25" x14ac:dyDescent="0.3">
      <c r="A9" t="s">
        <v>25</v>
      </c>
      <c r="B9" s="9">
        <v>6</v>
      </c>
      <c r="C9" t="s">
        <v>25</v>
      </c>
      <c r="D9" s="10" t="s">
        <v>54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72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138</v>
      </c>
      <c r="U9" t="s">
        <v>25</v>
      </c>
      <c r="V9" s="10" t="s">
        <v>52</v>
      </c>
      <c r="W9" t="s">
        <v>25</v>
      </c>
      <c r="X9" s="10" t="s">
        <v>56</v>
      </c>
      <c r="Y9" t="s">
        <v>25</v>
      </c>
    </row>
    <row r="10" spans="1:25" x14ac:dyDescent="0.3">
      <c r="A10" t="s">
        <v>25</v>
      </c>
      <c r="B10" s="9">
        <v>7</v>
      </c>
      <c r="C10" t="s">
        <v>25</v>
      </c>
      <c r="D10" s="10" t="s">
        <v>54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73</v>
      </c>
      <c r="O10" t="s">
        <v>25</v>
      </c>
      <c r="P10" s="12" t="s">
        <v>61</v>
      </c>
      <c r="Q10" t="s">
        <v>25</v>
      </c>
      <c r="R10" s="5">
        <v>1041.5999999999999</v>
      </c>
      <c r="S10" t="s">
        <v>25</v>
      </c>
      <c r="T10" t="s">
        <v>137</v>
      </c>
      <c r="U10" t="s">
        <v>25</v>
      </c>
      <c r="V10" s="10" t="s">
        <v>9</v>
      </c>
      <c r="W10" t="s">
        <v>25</v>
      </c>
      <c r="X10" s="10" t="s">
        <v>56</v>
      </c>
      <c r="Y10" t="s">
        <v>25</v>
      </c>
    </row>
    <row r="11" spans="1:25" x14ac:dyDescent="0.3">
      <c r="A11" t="s">
        <v>25</v>
      </c>
      <c r="B11" s="9">
        <v>8</v>
      </c>
      <c r="C11" t="s">
        <v>25</v>
      </c>
      <c r="D11" s="10" t="s">
        <v>54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74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138</v>
      </c>
      <c r="U11" t="s">
        <v>25</v>
      </c>
      <c r="V11" s="10" t="s">
        <v>53</v>
      </c>
      <c r="W11" t="s">
        <v>25</v>
      </c>
      <c r="X11" s="10" t="s">
        <v>56</v>
      </c>
      <c r="Y11" t="s">
        <v>25</v>
      </c>
    </row>
    <row r="12" spans="1:25" x14ac:dyDescent="0.3">
      <c r="A12" t="s">
        <v>25</v>
      </c>
      <c r="B12" s="9">
        <v>9</v>
      </c>
      <c r="C12" t="s">
        <v>25</v>
      </c>
      <c r="D12" s="10" t="s">
        <v>54</v>
      </c>
      <c r="E12" t="s">
        <v>25</v>
      </c>
      <c r="F12" s="10" t="s">
        <v>22</v>
      </c>
      <c r="G12" t="s">
        <v>25</v>
      </c>
      <c r="H12" t="s">
        <v>152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75</v>
      </c>
      <c r="O12" t="s">
        <v>25</v>
      </c>
      <c r="P12" s="12" t="s">
        <v>61</v>
      </c>
      <c r="Q12" t="s">
        <v>25</v>
      </c>
      <c r="R12" s="5">
        <v>193.85</v>
      </c>
      <c r="S12" t="s">
        <v>25</v>
      </c>
      <c r="T12" t="s">
        <v>137</v>
      </c>
      <c r="U12" t="s">
        <v>25</v>
      </c>
      <c r="V12" s="10" t="s">
        <v>106</v>
      </c>
      <c r="W12" t="s">
        <v>25</v>
      </c>
      <c r="X12" s="10" t="s">
        <v>9</v>
      </c>
      <c r="Y12" t="s">
        <v>25</v>
      </c>
    </row>
    <row r="13" spans="1:25" x14ac:dyDescent="0.3">
      <c r="A13" t="s">
        <v>25</v>
      </c>
      <c r="B13" s="9">
        <v>10</v>
      </c>
      <c r="C13" t="s">
        <v>25</v>
      </c>
      <c r="D13" s="10" t="s">
        <v>54</v>
      </c>
      <c r="E13" t="s">
        <v>25</v>
      </c>
      <c r="F13" s="10" t="s">
        <v>41</v>
      </c>
      <c r="G13" t="s">
        <v>25</v>
      </c>
      <c r="H13" t="s">
        <v>112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76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139</v>
      </c>
      <c r="U13" t="s">
        <v>25</v>
      </c>
      <c r="V13" s="10" t="s">
        <v>113</v>
      </c>
      <c r="W13" t="s">
        <v>25</v>
      </c>
      <c r="X13" s="10" t="s">
        <v>56</v>
      </c>
      <c r="Y13" t="s">
        <v>25</v>
      </c>
    </row>
    <row r="14" spans="1:25" x14ac:dyDescent="0.3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60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66</v>
      </c>
      <c r="M14" s="2" t="s">
        <v>26</v>
      </c>
      <c r="N14" s="19" t="s">
        <v>107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11"/>
      <c r="W14" s="2" t="s">
        <v>26</v>
      </c>
      <c r="X14" s="11" t="s">
        <v>34</v>
      </c>
      <c r="Y14" s="2" t="s">
        <v>26</v>
      </c>
    </row>
    <row r="15" spans="1:25" x14ac:dyDescent="0.3">
      <c r="A15" t="s">
        <v>25</v>
      </c>
      <c r="B15">
        <v>11</v>
      </c>
      <c r="C15" t="s">
        <v>25</v>
      </c>
      <c r="D15" s="10" t="s">
        <v>54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77</v>
      </c>
      <c r="O15" t="s">
        <v>25</v>
      </c>
      <c r="P15" s="12" t="s">
        <v>61</v>
      </c>
      <c r="Q15" t="s">
        <v>25</v>
      </c>
      <c r="R15" s="5">
        <v>94.65</v>
      </c>
      <c r="S15" t="s">
        <v>25</v>
      </c>
      <c r="T15" t="s">
        <v>140</v>
      </c>
      <c r="U15" t="s">
        <v>25</v>
      </c>
      <c r="V15" s="10" t="s">
        <v>68</v>
      </c>
      <c r="W15" t="s">
        <v>25</v>
      </c>
      <c r="X15" s="10" t="s">
        <v>56</v>
      </c>
      <c r="Y15" t="s">
        <v>25</v>
      </c>
    </row>
    <row r="16" spans="1:25" x14ac:dyDescent="0.3">
      <c r="A16" s="6" t="s">
        <v>25</v>
      </c>
      <c r="B16" s="6">
        <v>12</v>
      </c>
      <c r="C16" s="6" t="s">
        <v>25</v>
      </c>
      <c r="D16" s="14" t="s">
        <v>55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103</v>
      </c>
      <c r="U16" t="s">
        <v>25</v>
      </c>
      <c r="V16" s="28">
        <v>44847</v>
      </c>
      <c r="W16" s="6" t="s">
        <v>25</v>
      </c>
      <c r="X16" s="10" t="s">
        <v>56</v>
      </c>
      <c r="Y16" s="6" t="s">
        <v>25</v>
      </c>
    </row>
    <row r="17" spans="1:25" x14ac:dyDescent="0.3">
      <c r="A17" t="s">
        <v>25</v>
      </c>
      <c r="B17">
        <v>13</v>
      </c>
      <c r="C17" t="s">
        <v>25</v>
      </c>
      <c r="D17" s="15" t="s">
        <v>55</v>
      </c>
      <c r="E17" t="s">
        <v>25</v>
      </c>
      <c r="F17" s="10" t="s">
        <v>102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103</v>
      </c>
      <c r="U17" t="s">
        <v>25</v>
      </c>
      <c r="V17" s="10" t="s">
        <v>91</v>
      </c>
      <c r="W17" t="s">
        <v>25</v>
      </c>
      <c r="X17" s="10" t="s">
        <v>56</v>
      </c>
      <c r="Y17" t="s">
        <v>25</v>
      </c>
    </row>
    <row r="18" spans="1:25" x14ac:dyDescent="0.3">
      <c r="A18" t="s">
        <v>25</v>
      </c>
      <c r="B18" s="6">
        <v>14</v>
      </c>
      <c r="C18" t="s">
        <v>25</v>
      </c>
      <c r="D18" s="10" t="s">
        <v>54</v>
      </c>
      <c r="E18" t="s">
        <v>25</v>
      </c>
      <c r="F18" s="10" t="s">
        <v>45</v>
      </c>
      <c r="G18" t="s">
        <v>25</v>
      </c>
      <c r="H18" t="s">
        <v>62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78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141</v>
      </c>
      <c r="U18" t="s">
        <v>25</v>
      </c>
      <c r="V18" s="10" t="s">
        <v>48</v>
      </c>
      <c r="W18" t="s">
        <v>25</v>
      </c>
      <c r="X18" s="10" t="s">
        <v>56</v>
      </c>
      <c r="Y18" t="s">
        <v>25</v>
      </c>
    </row>
    <row r="19" spans="1:25" x14ac:dyDescent="0.3">
      <c r="A19" t="s">
        <v>25</v>
      </c>
      <c r="B19">
        <v>15</v>
      </c>
      <c r="C19" t="s">
        <v>25</v>
      </c>
      <c r="D19" s="10" t="s">
        <v>54</v>
      </c>
      <c r="E19" t="s">
        <v>25</v>
      </c>
      <c r="F19" s="10" t="s">
        <v>46</v>
      </c>
      <c r="G19" t="s">
        <v>25</v>
      </c>
      <c r="H19" t="s">
        <v>131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79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140</v>
      </c>
      <c r="U19" t="s">
        <v>25</v>
      </c>
      <c r="V19" s="10" t="s">
        <v>130</v>
      </c>
      <c r="W19" t="s">
        <v>25</v>
      </c>
      <c r="X19" s="10" t="s">
        <v>125</v>
      </c>
      <c r="Y19" t="s">
        <v>25</v>
      </c>
    </row>
    <row r="20" spans="1:25" x14ac:dyDescent="0.3">
      <c r="A20" t="s">
        <v>25</v>
      </c>
      <c r="B20">
        <v>16</v>
      </c>
      <c r="C20" t="s">
        <v>25</v>
      </c>
      <c r="D20" s="15" t="s">
        <v>55</v>
      </c>
      <c r="E20" t="s">
        <v>25</v>
      </c>
      <c r="F20" s="29" t="s">
        <v>132</v>
      </c>
      <c r="G20" t="s">
        <v>25</v>
      </c>
      <c r="H20" t="s">
        <v>58</v>
      </c>
      <c r="I20" t="s">
        <v>25</v>
      </c>
      <c r="J20" t="s">
        <v>2</v>
      </c>
      <c r="K20" t="s">
        <v>25</v>
      </c>
      <c r="L20" s="23" t="s">
        <v>114</v>
      </c>
      <c r="M20" t="s">
        <v>25</v>
      </c>
      <c r="N20" s="17" t="s">
        <v>110</v>
      </c>
      <c r="O20" t="s">
        <v>25</v>
      </c>
      <c r="P20" t="s">
        <v>59</v>
      </c>
      <c r="Q20" t="s">
        <v>25</v>
      </c>
      <c r="R20" s="5">
        <v>273.7</v>
      </c>
      <c r="S20" t="s">
        <v>25</v>
      </c>
      <c r="T20" t="s">
        <v>142</v>
      </c>
      <c r="U20" t="s">
        <v>25</v>
      </c>
      <c r="V20" s="10" t="s">
        <v>9</v>
      </c>
      <c r="W20" t="s">
        <v>25</v>
      </c>
      <c r="X20" s="10" t="s">
        <v>56</v>
      </c>
      <c r="Y20" t="s">
        <v>25</v>
      </c>
    </row>
    <row r="21" spans="1:25" x14ac:dyDescent="0.3">
      <c r="A21" t="s">
        <v>25</v>
      </c>
      <c r="B21">
        <v>17</v>
      </c>
      <c r="C21" t="s">
        <v>25</v>
      </c>
      <c r="D21" s="10" t="s">
        <v>63</v>
      </c>
      <c r="E21" t="s">
        <v>25</v>
      </c>
      <c r="F21" s="10" t="s">
        <v>9</v>
      </c>
      <c r="G21" t="s">
        <v>25</v>
      </c>
      <c r="H21" t="s">
        <v>64</v>
      </c>
      <c r="I21" t="s">
        <v>25</v>
      </c>
      <c r="J21" t="s">
        <v>2</v>
      </c>
      <c r="K21" t="s">
        <v>25</v>
      </c>
      <c r="L21" s="17" t="s">
        <v>67</v>
      </c>
      <c r="M21" t="s">
        <v>25</v>
      </c>
      <c r="N21" s="17" t="s">
        <v>80</v>
      </c>
      <c r="O21" t="s">
        <v>25</v>
      </c>
      <c r="P21" t="s">
        <v>65</v>
      </c>
      <c r="Q21" t="s">
        <v>25</v>
      </c>
      <c r="R21" s="5">
        <v>73.42</v>
      </c>
      <c r="S21" t="s">
        <v>25</v>
      </c>
      <c r="T21" t="s">
        <v>143</v>
      </c>
      <c r="U21" t="s">
        <v>25</v>
      </c>
      <c r="V21" s="10" t="s">
        <v>9</v>
      </c>
      <c r="W21" t="s">
        <v>25</v>
      </c>
      <c r="X21" s="10" t="s">
        <v>56</v>
      </c>
      <c r="Y21" t="s">
        <v>25</v>
      </c>
    </row>
    <row r="22" spans="1:25" x14ac:dyDescent="0.3">
      <c r="A22" t="s">
        <v>25</v>
      </c>
      <c r="B22">
        <v>18</v>
      </c>
      <c r="C22" t="s">
        <v>25</v>
      </c>
      <c r="D22" s="10" t="s">
        <v>54</v>
      </c>
      <c r="E22" t="s">
        <v>25</v>
      </c>
      <c r="F22" s="10" t="s">
        <v>83</v>
      </c>
      <c r="G22" t="s">
        <v>25</v>
      </c>
      <c r="H22" t="s">
        <v>126</v>
      </c>
      <c r="I22" t="s">
        <v>25</v>
      </c>
      <c r="J22" t="s">
        <v>2</v>
      </c>
      <c r="K22" t="s">
        <v>25</v>
      </c>
      <c r="L22" s="17" t="s">
        <v>67</v>
      </c>
      <c r="M22" t="s">
        <v>25</v>
      </c>
      <c r="N22" s="17" t="s">
        <v>87</v>
      </c>
      <c r="O22" t="s">
        <v>25</v>
      </c>
      <c r="P22" t="s">
        <v>85</v>
      </c>
      <c r="Q22" t="s">
        <v>25</v>
      </c>
      <c r="R22" s="5">
        <v>916.02</v>
      </c>
      <c r="S22" t="s">
        <v>25</v>
      </c>
      <c r="T22" t="s">
        <v>145</v>
      </c>
      <c r="U22" t="s">
        <v>25</v>
      </c>
      <c r="V22" s="10" t="s">
        <v>105</v>
      </c>
      <c r="W22" t="s">
        <v>25</v>
      </c>
      <c r="X22" s="10" t="s">
        <v>9</v>
      </c>
      <c r="Y22" t="s">
        <v>25</v>
      </c>
    </row>
    <row r="23" spans="1:25" x14ac:dyDescent="0.3">
      <c r="A23" t="s">
        <v>25</v>
      </c>
      <c r="B23">
        <v>19</v>
      </c>
      <c r="C23" t="s">
        <v>25</v>
      </c>
      <c r="D23" s="10" t="s">
        <v>54</v>
      </c>
      <c r="E23" t="s">
        <v>25</v>
      </c>
      <c r="F23" s="10" t="s">
        <v>84</v>
      </c>
      <c r="G23" t="s">
        <v>25</v>
      </c>
      <c r="H23" t="s">
        <v>90</v>
      </c>
      <c r="I23" t="s">
        <v>25</v>
      </c>
      <c r="J23" t="s">
        <v>2</v>
      </c>
      <c r="K23" t="s">
        <v>25</v>
      </c>
      <c r="L23" s="17" t="s">
        <v>67</v>
      </c>
      <c r="M23" t="s">
        <v>25</v>
      </c>
      <c r="N23" s="17" t="s">
        <v>88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144</v>
      </c>
      <c r="U23" t="s">
        <v>25</v>
      </c>
      <c r="V23" s="10" t="s">
        <v>89</v>
      </c>
      <c r="W23" t="s">
        <v>25</v>
      </c>
      <c r="X23" s="10" t="s">
        <v>56</v>
      </c>
      <c r="Y23" t="s">
        <v>25</v>
      </c>
    </row>
    <row r="24" spans="1:25" x14ac:dyDescent="0.3">
      <c r="A24" t="s">
        <v>25</v>
      </c>
      <c r="B24">
        <v>20</v>
      </c>
      <c r="C24" t="s">
        <v>25</v>
      </c>
      <c r="D24" s="15" t="s">
        <v>55</v>
      </c>
      <c r="E24" t="s">
        <v>25</v>
      </c>
      <c r="F24" s="10" t="s">
        <v>97</v>
      </c>
      <c r="G24" t="s">
        <v>25</v>
      </c>
      <c r="H24" t="s">
        <v>92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108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146</v>
      </c>
      <c r="U24" t="s">
        <v>25</v>
      </c>
      <c r="V24" s="10" t="s">
        <v>129</v>
      </c>
      <c r="W24" t="s">
        <v>25</v>
      </c>
      <c r="X24" s="10" t="s">
        <v>56</v>
      </c>
      <c r="Y24" t="s">
        <v>25</v>
      </c>
    </row>
    <row r="25" spans="1:25" x14ac:dyDescent="0.3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60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66</v>
      </c>
      <c r="M25" s="2" t="s">
        <v>26</v>
      </c>
      <c r="N25" s="19" t="s">
        <v>107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11"/>
      <c r="W25" s="2" t="s">
        <v>26</v>
      </c>
      <c r="X25" s="11" t="s">
        <v>34</v>
      </c>
      <c r="Y25" s="2" t="s">
        <v>26</v>
      </c>
    </row>
    <row r="26" spans="1:25" x14ac:dyDescent="0.3">
      <c r="A26" t="s">
        <v>25</v>
      </c>
      <c r="B26">
        <v>21</v>
      </c>
      <c r="C26" t="s">
        <v>25</v>
      </c>
      <c r="D26" s="15" t="s">
        <v>55</v>
      </c>
      <c r="E26" t="s">
        <v>25</v>
      </c>
      <c r="F26" s="10" t="s">
        <v>98</v>
      </c>
      <c r="G26" t="s">
        <v>25</v>
      </c>
      <c r="H26" t="s">
        <v>93</v>
      </c>
      <c r="I26" t="s">
        <v>25</v>
      </c>
      <c r="J26" t="s">
        <v>2</v>
      </c>
      <c r="K26" t="s">
        <v>25</v>
      </c>
      <c r="L26" s="17" t="s">
        <v>118</v>
      </c>
      <c r="M26" t="s">
        <v>25</v>
      </c>
      <c r="N26" s="17" t="s">
        <v>111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147</v>
      </c>
      <c r="U26" t="s">
        <v>25</v>
      </c>
      <c r="V26" s="10" t="s">
        <v>9</v>
      </c>
      <c r="W26" t="s">
        <v>25</v>
      </c>
      <c r="X26" s="10" t="s">
        <v>9</v>
      </c>
      <c r="Y26" t="s">
        <v>25</v>
      </c>
    </row>
    <row r="27" spans="1:25" x14ac:dyDescent="0.3">
      <c r="A27" t="s">
        <v>25</v>
      </c>
      <c r="B27">
        <v>22</v>
      </c>
      <c r="C27" t="s">
        <v>25</v>
      </c>
      <c r="D27" s="15" t="s">
        <v>55</v>
      </c>
      <c r="E27" t="s">
        <v>25</v>
      </c>
      <c r="F27" s="10" t="s">
        <v>99</v>
      </c>
      <c r="G27" t="s">
        <v>25</v>
      </c>
      <c r="H27" t="s">
        <v>94</v>
      </c>
      <c r="I27" t="s">
        <v>25</v>
      </c>
      <c r="J27" t="s">
        <v>2</v>
      </c>
      <c r="K27" t="s">
        <v>25</v>
      </c>
      <c r="L27" s="17" t="s">
        <v>117</v>
      </c>
      <c r="M27" t="s">
        <v>25</v>
      </c>
      <c r="N27" s="17" t="s">
        <v>109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148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3">
      <c r="A28" t="s">
        <v>25</v>
      </c>
      <c r="B28">
        <v>23</v>
      </c>
      <c r="C28" t="s">
        <v>25</v>
      </c>
      <c r="D28" s="15" t="s">
        <v>55</v>
      </c>
      <c r="E28" t="s">
        <v>25</v>
      </c>
      <c r="F28" s="10" t="s">
        <v>100</v>
      </c>
      <c r="G28" t="s">
        <v>25</v>
      </c>
      <c r="H28" t="s">
        <v>95</v>
      </c>
      <c r="I28" t="s">
        <v>25</v>
      </c>
      <c r="J28" t="s">
        <v>2</v>
      </c>
      <c r="K28" t="s">
        <v>25</v>
      </c>
      <c r="L28" s="17" t="s">
        <v>116</v>
      </c>
      <c r="M28" t="s">
        <v>25</v>
      </c>
      <c r="N28" s="17" t="s">
        <v>108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148</v>
      </c>
      <c r="U28" t="s">
        <v>25</v>
      </c>
      <c r="V28" s="10" t="s">
        <v>9</v>
      </c>
      <c r="W28" t="s">
        <v>25</v>
      </c>
      <c r="X28" s="10" t="s">
        <v>9</v>
      </c>
      <c r="Y28" t="s">
        <v>25</v>
      </c>
    </row>
    <row r="29" spans="1:25" x14ac:dyDescent="0.3">
      <c r="A29" t="s">
        <v>25</v>
      </c>
      <c r="B29">
        <v>24</v>
      </c>
      <c r="C29" t="s">
        <v>25</v>
      </c>
      <c r="D29" s="15" t="s">
        <v>55</v>
      </c>
      <c r="E29" t="s">
        <v>25</v>
      </c>
      <c r="F29" s="10" t="s">
        <v>101</v>
      </c>
      <c r="G29" t="s">
        <v>25</v>
      </c>
      <c r="H29" t="s">
        <v>96</v>
      </c>
      <c r="I29" t="s">
        <v>25</v>
      </c>
      <c r="J29" t="s">
        <v>2</v>
      </c>
      <c r="K29" t="s">
        <v>25</v>
      </c>
      <c r="L29" s="17" t="s">
        <v>115</v>
      </c>
      <c r="M29" t="s">
        <v>25</v>
      </c>
      <c r="N29" s="17" t="s">
        <v>108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148</v>
      </c>
      <c r="U29" t="s">
        <v>25</v>
      </c>
      <c r="V29" s="10" t="s">
        <v>9</v>
      </c>
      <c r="W29" t="s">
        <v>25</v>
      </c>
      <c r="X29" s="10" t="s">
        <v>9</v>
      </c>
      <c r="Y29" t="s">
        <v>25</v>
      </c>
    </row>
    <row r="30" spans="1:25" x14ac:dyDescent="0.3">
      <c r="A30" t="s">
        <v>25</v>
      </c>
      <c r="B30">
        <v>25</v>
      </c>
      <c r="C30" t="s">
        <v>25</v>
      </c>
      <c r="D30" s="10" t="s">
        <v>54</v>
      </c>
      <c r="E30" t="s">
        <v>25</v>
      </c>
      <c r="F30" s="10" t="s">
        <v>136</v>
      </c>
      <c r="G30" t="s">
        <v>25</v>
      </c>
      <c r="H30" t="s">
        <v>123</v>
      </c>
      <c r="I30" t="s">
        <v>25</v>
      </c>
      <c r="J30" t="s">
        <v>2</v>
      </c>
      <c r="K30" t="s">
        <v>25</v>
      </c>
      <c r="L30" s="17" t="s">
        <v>67</v>
      </c>
      <c r="M30" t="s">
        <v>25</v>
      </c>
      <c r="N30" s="17" t="s">
        <v>122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149</v>
      </c>
      <c r="U30" t="s">
        <v>25</v>
      </c>
      <c r="V30" s="10" t="s">
        <v>9</v>
      </c>
      <c r="W30" t="s">
        <v>25</v>
      </c>
      <c r="X30" s="10" t="s">
        <v>125</v>
      </c>
      <c r="Y30" t="s">
        <v>25</v>
      </c>
    </row>
    <row r="31" spans="1:25" x14ac:dyDescent="0.3">
      <c r="A31" t="s">
        <v>25</v>
      </c>
      <c r="B31">
        <v>26</v>
      </c>
      <c r="C31" t="s">
        <v>25</v>
      </c>
      <c r="D31" s="10" t="s">
        <v>54</v>
      </c>
      <c r="E31" t="s">
        <v>25</v>
      </c>
      <c r="F31" s="10" t="s">
        <v>133</v>
      </c>
      <c r="G31" t="s">
        <v>25</v>
      </c>
      <c r="H31" t="s">
        <v>127</v>
      </c>
      <c r="I31" t="s">
        <v>25</v>
      </c>
      <c r="J31" t="s">
        <v>2</v>
      </c>
      <c r="K31" t="s">
        <v>25</v>
      </c>
      <c r="L31" s="17" t="s">
        <v>67</v>
      </c>
      <c r="M31" t="s">
        <v>25</v>
      </c>
      <c r="N31" s="17" t="s">
        <v>124</v>
      </c>
      <c r="O31" t="s">
        <v>25</v>
      </c>
      <c r="P31" t="s">
        <v>9</v>
      </c>
      <c r="Q31" t="s">
        <v>25</v>
      </c>
      <c r="R31" s="5">
        <v>205.46</v>
      </c>
      <c r="S31" t="s">
        <v>25</v>
      </c>
      <c r="T31" t="s">
        <v>150</v>
      </c>
      <c r="U31" t="s">
        <v>25</v>
      </c>
      <c r="V31" s="10" t="s">
        <v>9</v>
      </c>
      <c r="W31" t="s">
        <v>25</v>
      </c>
      <c r="X31" s="10" t="s">
        <v>9</v>
      </c>
      <c r="Y31" t="s">
        <v>25</v>
      </c>
    </row>
    <row r="32" spans="1:25" x14ac:dyDescent="0.3">
      <c r="A32" t="s">
        <v>25</v>
      </c>
      <c r="B32">
        <v>27</v>
      </c>
      <c r="C32" t="s">
        <v>25</v>
      </c>
      <c r="D32" s="10" t="s">
        <v>54</v>
      </c>
      <c r="E32" t="s">
        <v>25</v>
      </c>
      <c r="F32" s="10" t="s">
        <v>134</v>
      </c>
      <c r="G32" t="s">
        <v>25</v>
      </c>
      <c r="H32" t="s">
        <v>120</v>
      </c>
      <c r="I32" t="s">
        <v>25</v>
      </c>
      <c r="J32" t="s">
        <v>2</v>
      </c>
      <c r="K32" t="s">
        <v>25</v>
      </c>
      <c r="L32" s="17" t="s">
        <v>67</v>
      </c>
      <c r="M32" t="s">
        <v>25</v>
      </c>
      <c r="N32" s="17" t="s">
        <v>121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138</v>
      </c>
      <c r="U32" t="s">
        <v>25</v>
      </c>
      <c r="V32" s="10" t="s">
        <v>119</v>
      </c>
      <c r="W32" t="s">
        <v>25</v>
      </c>
      <c r="X32" s="10" t="s">
        <v>56</v>
      </c>
      <c r="Y32" t="s">
        <v>25</v>
      </c>
    </row>
    <row r="33" spans="1:25" x14ac:dyDescent="0.3">
      <c r="A33" t="s">
        <v>25</v>
      </c>
      <c r="B33">
        <v>28</v>
      </c>
      <c r="C33" t="s">
        <v>25</v>
      </c>
      <c r="D33" s="10" t="s">
        <v>54</v>
      </c>
      <c r="E33" t="s">
        <v>25</v>
      </c>
      <c r="F33" s="10" t="s">
        <v>135</v>
      </c>
      <c r="G33" t="s">
        <v>25</v>
      </c>
      <c r="H33" t="s">
        <v>131</v>
      </c>
      <c r="I33" t="s">
        <v>25</v>
      </c>
      <c r="J33" t="s">
        <v>2</v>
      </c>
      <c r="K33" t="s">
        <v>25</v>
      </c>
      <c r="L33" s="17" t="s">
        <v>67</v>
      </c>
      <c r="M33" t="s">
        <v>25</v>
      </c>
      <c r="N33" s="17" t="s">
        <v>9</v>
      </c>
      <c r="O33" t="s">
        <v>25</v>
      </c>
      <c r="P33" t="s">
        <v>128</v>
      </c>
      <c r="Q33" t="s">
        <v>25</v>
      </c>
      <c r="R33" s="5">
        <v>63.46</v>
      </c>
      <c r="S33" t="s">
        <v>25</v>
      </c>
      <c r="T33" t="s">
        <v>145</v>
      </c>
      <c r="U33" t="s">
        <v>25</v>
      </c>
      <c r="V33" s="10" t="s">
        <v>9</v>
      </c>
      <c r="W33" t="s">
        <v>25</v>
      </c>
      <c r="X33" s="10" t="s">
        <v>9</v>
      </c>
      <c r="Y33" t="s">
        <v>25</v>
      </c>
    </row>
    <row r="34" spans="1:25" x14ac:dyDescent="0.3">
      <c r="A34" t="s">
        <v>25</v>
      </c>
      <c r="B34">
        <v>29</v>
      </c>
      <c r="C34" t="s">
        <v>25</v>
      </c>
      <c r="D34" s="10" t="s">
        <v>9</v>
      </c>
      <c r="E34" t="s">
        <v>25</v>
      </c>
      <c r="F34" t="s">
        <v>9</v>
      </c>
      <c r="G34" t="s">
        <v>25</v>
      </c>
      <c r="H34" t="s">
        <v>9</v>
      </c>
      <c r="I34" t="s">
        <v>25</v>
      </c>
      <c r="J34" t="s">
        <v>2</v>
      </c>
      <c r="K34" t="s">
        <v>25</v>
      </c>
      <c r="L34" s="17" t="s">
        <v>67</v>
      </c>
      <c r="M34" t="s">
        <v>25</v>
      </c>
      <c r="N34" s="17" t="s">
        <v>9</v>
      </c>
      <c r="O34" t="s">
        <v>25</v>
      </c>
      <c r="P34" t="s">
        <v>9</v>
      </c>
      <c r="Q34" t="s">
        <v>25</v>
      </c>
      <c r="R34" s="5"/>
      <c r="S34" t="s">
        <v>25</v>
      </c>
      <c r="U34" t="s">
        <v>25</v>
      </c>
      <c r="V34" s="10" t="s">
        <v>9</v>
      </c>
      <c r="W34" t="s">
        <v>25</v>
      </c>
      <c r="X34" s="10" t="s">
        <v>9</v>
      </c>
      <c r="Y34" t="s">
        <v>25</v>
      </c>
    </row>
    <row r="35" spans="1:25" x14ac:dyDescent="0.3">
      <c r="A35" t="s">
        <v>25</v>
      </c>
      <c r="B35">
        <v>30</v>
      </c>
      <c r="C35" t="s">
        <v>25</v>
      </c>
      <c r="D35" s="10" t="s">
        <v>9</v>
      </c>
      <c r="E35" t="s">
        <v>25</v>
      </c>
      <c r="F35" t="s">
        <v>9</v>
      </c>
      <c r="G35" t="s">
        <v>25</v>
      </c>
      <c r="H35" t="s">
        <v>9</v>
      </c>
      <c r="I35" t="s">
        <v>25</v>
      </c>
      <c r="J35" t="s">
        <v>2</v>
      </c>
      <c r="K35" t="s">
        <v>25</v>
      </c>
      <c r="L35" s="17" t="s">
        <v>67</v>
      </c>
      <c r="M35" t="s">
        <v>25</v>
      </c>
      <c r="N35" s="17" t="s">
        <v>9</v>
      </c>
      <c r="O35" t="s">
        <v>25</v>
      </c>
      <c r="P35" t="s">
        <v>9</v>
      </c>
      <c r="Q35" t="s">
        <v>25</v>
      </c>
      <c r="R35" s="5"/>
      <c r="S35" t="s">
        <v>25</v>
      </c>
      <c r="U35" t="s">
        <v>25</v>
      </c>
      <c r="V35" s="10" t="s">
        <v>9</v>
      </c>
      <c r="W35" t="s">
        <v>25</v>
      </c>
      <c r="X35" s="10" t="s">
        <v>9</v>
      </c>
      <c r="Y35" t="s">
        <v>25</v>
      </c>
    </row>
    <row r="36" spans="1:25" x14ac:dyDescent="0.3">
      <c r="A36" s="2" t="s">
        <v>26</v>
      </c>
      <c r="B36" s="2" t="s">
        <v>9</v>
      </c>
      <c r="C36" s="2" t="s">
        <v>26</v>
      </c>
      <c r="D36" s="11" t="s">
        <v>9</v>
      </c>
      <c r="E36" s="2" t="s">
        <v>26</v>
      </c>
      <c r="F36" s="3" t="s">
        <v>9</v>
      </c>
      <c r="G36" s="2" t="s">
        <v>26</v>
      </c>
      <c r="H36" s="2" t="s">
        <v>9</v>
      </c>
      <c r="I36" s="2" t="s">
        <v>26</v>
      </c>
      <c r="J36" s="2" t="s">
        <v>9</v>
      </c>
      <c r="K36" s="2" t="s">
        <v>26</v>
      </c>
      <c r="L36" s="18" t="s">
        <v>9</v>
      </c>
      <c r="M36" s="2" t="s">
        <v>26</v>
      </c>
      <c r="N36" s="19" t="s">
        <v>9</v>
      </c>
      <c r="O36" s="2" t="s">
        <v>26</v>
      </c>
      <c r="P36" s="24" t="s">
        <v>86</v>
      </c>
      <c r="Q36" s="2" t="s">
        <v>26</v>
      </c>
      <c r="R36" s="5">
        <f>SUM(R4:R35)</f>
        <v>13645.51</v>
      </c>
      <c r="S36" s="2" t="s">
        <v>26</v>
      </c>
      <c r="T36" s="2" t="s">
        <v>9</v>
      </c>
      <c r="U36" s="2" t="s">
        <v>26</v>
      </c>
      <c r="V36" s="11" t="s">
        <v>9</v>
      </c>
      <c r="W36" s="2" t="s">
        <v>26</v>
      </c>
      <c r="X36" s="11" t="s">
        <v>9</v>
      </c>
      <c r="Y36" s="25" t="s">
        <v>26</v>
      </c>
    </row>
    <row r="37" spans="1:25" x14ac:dyDescent="0.3">
      <c r="R37" s="1"/>
    </row>
    <row r="38" spans="1:25" x14ac:dyDescent="0.3">
      <c r="R38" s="1"/>
      <c r="S38" s="1"/>
      <c r="U38" s="1"/>
    </row>
    <row r="39" spans="1:25" ht="20.25" customHeight="1" x14ac:dyDescent="0.3">
      <c r="A39" s="20"/>
      <c r="F39" s="21" t="str">
        <f>J16&amp;K16&amp;L16</f>
        <v>CM  |2600001361</v>
      </c>
    </row>
    <row r="40" spans="1:25" x14ac:dyDescent="0.3">
      <c r="F40" t="str">
        <f>TEXT(L12,)</f>
        <v xml:space="preserve"> </v>
      </c>
    </row>
    <row r="41" spans="1:25" x14ac:dyDescent="0.3">
      <c r="F41" s="22" t="str">
        <f>TEXT(Eingang!L16,"")</f>
        <v/>
      </c>
    </row>
    <row r="42" spans="1:25" x14ac:dyDescent="0.3">
      <c r="F42" t="str">
        <f>TEXT(L16,)</f>
        <v/>
      </c>
    </row>
    <row r="47" spans="1:25" x14ac:dyDescent="0.3">
      <c r="R47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:Y35">
    <cfRule type="cellIs" dxfId="2" priority="2" operator="equal">
      <formula>"^"</formula>
    </cfRule>
  </conditionalFormatting>
  <conditionalFormatting sqref="A4:Y35">
    <cfRule type="cellIs" dxfId="1" priority="1" operator="equal">
      <formula>"|"</formula>
    </cfRule>
    <cfRule type="expression" dxfId="0" priority="3">
      <formula>($X4=" ")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A4" sqref="A4:A37"/>
    </sheetView>
  </sheetViews>
  <sheetFormatPr baseColWidth="10" defaultRowHeight="14.4" x14ac:dyDescent="0.3"/>
  <cols>
    <col min="1" max="1" width="50.44140625" customWidth="1"/>
  </cols>
  <sheetData>
    <row r="1" spans="1:1" x14ac:dyDescent="0.3">
      <c r="A1" s="8"/>
    </row>
    <row r="2" spans="1:1" x14ac:dyDescent="0.3">
      <c r="A2" s="8"/>
    </row>
    <row r="3" spans="1:1" x14ac:dyDescent="0.3">
      <c r="A3" s="8"/>
    </row>
    <row r="4" spans="1:1" x14ac:dyDescent="0.3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^RC#^voll-\\ ständig^</v>
      </c>
    </row>
    <row r="5" spans="1:1" x14ac:dyDescent="0.3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3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3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3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3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3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3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3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3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|VG96pol 4,5mm #09032966862 (45stk),\\ &lt;color /orange&gt;VG96pol 17 mm #09032966850 (30Stk.)&lt;/color&gt;  |CM | |0081000525|@#C7A7A7: Lager  |193,85 €| Bestellt  |&lt;color /orange&gt;-&gt; 25.11.&lt;/color&gt;\\ RC166782 | |</v>
      </c>
    </row>
    <row r="14" spans="1:1" x14ac:dyDescent="0.3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In der Erfassungsphase  | RC174427\\ RC174443\\ RC174445\\ RC174446\\ RC213173    | @#EEFFEE: ✔  |</v>
      </c>
    </row>
    <row r="15" spans="1:1" x14ac:dyDescent="0.3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^^voll-\\ ständig^</v>
      </c>
    </row>
    <row r="16" spans="1:1" x14ac:dyDescent="0.3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3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3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3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3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3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 | @#EEFFEE: ✔  |</v>
      </c>
    </row>
    <row r="22" spans="1:1" x14ac:dyDescent="0.3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3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&lt;color /orange&gt;INA188ID&lt;/color&gt;, Timer, 16pol-Pfostenwanne, Selektor-VG, Schraubkontakte|CM  |  x  |7110001572|RS|916,02 €| Eingereicht   |OC11566\\ 3:RC198838\\ 2:RC198841| |</v>
      </c>
    </row>
    <row r="24" spans="1:1" x14ac:dyDescent="0.3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3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|5000299846/1| @#EEFFEE: ✔  |</v>
      </c>
    </row>
    <row r="26" spans="1:1" x14ac:dyDescent="0.3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^^voll-\\ ständig^</v>
      </c>
    </row>
    <row r="27" spans="1:1" x14ac:dyDescent="0.3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 | |</v>
      </c>
    </row>
    <row r="28" spans="1:1" x14ac:dyDescent="0.3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3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In Bestellung   | | |</v>
      </c>
    </row>
    <row r="30" spans="1:1" x14ac:dyDescent="0.3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In Bestellung   | | |</v>
      </c>
    </row>
    <row r="31" spans="1:1" x14ac:dyDescent="0.3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3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|PR137486}}|&lt;color /orange&gt;Netzbuchse m. Filter&lt;/color&gt;, Sicherungshalter, Isolationsmuffe, Wippschalter, Rundbuchse|CM  |  x  |7110002140\\ 7110002141\\ 7110002142| |205,46 €| In der Erfassungsphase    | | |</v>
      </c>
    </row>
    <row r="33" spans="1:2" x14ac:dyDescent="0.3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3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:projects:maps21:best:pr155566-ersatz_schraubterminal.pdf |PR155566}}|Screw Terminal + Versand|CM  |  x  | |Farnell|63,46 €| Eingereicht   | | |</v>
      </c>
    </row>
    <row r="35" spans="1:2" x14ac:dyDescent="0.3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 | | |CM  |  x  | | |0,00 €|| | |</v>
      </c>
    </row>
    <row r="36" spans="1:2" x14ac:dyDescent="0.3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 | | |CM  |  x  | | |0,00 €|| | |</v>
      </c>
    </row>
    <row r="37" spans="1:2" x14ac:dyDescent="0.3">
      <c r="A37" s="8" t="str">
        <f>CONCATENATE(TEXT(Eingang!A36,),TEXT(Eingang!B36,),TEXT(Eingang!C36,),TEXT(Eingang!D36,),TEXT(Eingang!E36,),TEXT(Eingang!F36,),TEXT(Eingang!G36,),TEXT(Eingang!H36,),TEXT(Eingang!I36,),TEXT(Eingang!J36,),TEXT(Eingang!K36,),TEXT(Eingang!L36,),TEXT(Eingang!M36,),TEXT(Eingang!N36,),TEXT(Eingang!O36,),TEXT(Eingang!P36,),TEXT(Eingang!Q36,),TEXT(Eingang!R36,"#.##0,00 €"),TEXT(Eingang!S36,),TEXT(Eingang!T36,),TEXT(Eingang!U36,),TEXT(Eingang!V36,),TEXT(Eingang!W36,),TEXT(Eingang!X36,),TEXT(Eingang!Y36,))</f>
        <v>^ ^ ^ ^ ^ ^ ^ ^  ∑: ^13.645,51 €^ ^ ^ ^</v>
      </c>
    </row>
    <row r="38" spans="1:2" x14ac:dyDescent="0.3">
      <c r="A38" s="8"/>
    </row>
    <row r="39" spans="1:2" x14ac:dyDescent="0.3">
      <c r="A39" s="8"/>
    </row>
    <row r="40" spans="1:2" x14ac:dyDescent="0.3">
      <c r="A40" s="8"/>
    </row>
    <row r="41" spans="1:2" x14ac:dyDescent="0.3">
      <c r="A41" s="8"/>
    </row>
    <row r="42" spans="1:2" x14ac:dyDescent="0.3">
      <c r="A42" s="8"/>
      <c r="B42" t="str">
        <f>CONCATENATE(TEXT(Eingang!B4," "))</f>
        <v xml:space="preserve"> </v>
      </c>
    </row>
    <row r="43" spans="1:2" x14ac:dyDescent="0.3">
      <c r="A43" s="8"/>
    </row>
    <row r="44" spans="1:2" x14ac:dyDescent="0.3">
      <c r="A44" s="8"/>
      <c r="B44" t="str">
        <f>CONCATENATE(TEXT(Eingang!B6," "))</f>
        <v xml:space="preserve"> </v>
      </c>
    </row>
    <row r="45" spans="1:2" x14ac:dyDescent="0.3">
      <c r="A45" s="8"/>
    </row>
    <row r="46" spans="1:2" x14ac:dyDescent="0.3">
      <c r="A46" s="8"/>
    </row>
    <row r="47" spans="1:2" x14ac:dyDescent="0.3">
      <c r="A47" s="8"/>
    </row>
    <row r="48" spans="1:2" x14ac:dyDescent="0.3">
      <c r="A48" s="8"/>
    </row>
    <row r="49" spans="1:1" x14ac:dyDescent="0.3">
      <c r="A49" s="8"/>
    </row>
    <row r="50" spans="1:1" x14ac:dyDescent="0.3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2022-11-02T16:17:25Z</dcterms:modified>
</cp:coreProperties>
</file>