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225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<sst xmlns="http://schemas.openxmlformats.org/spreadsheetml/2006/main" count="776" uniqueCount="125">
  <si>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</si>
  <si>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</si>
  <si>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</si>
  <si>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</si>
  <si>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</si>
  <si>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</si>
  <si>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</si>
  <si>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</si>
  <si>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</si>
  <si>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</si>
  <si>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</si>
  <si>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</si>
  <si>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</si>
  <si>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</si>
  <si>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</si>
  <si>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</si>
  <si>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</si>
  <si>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</si>
  <si>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</si>
  <si>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</si>
  <si>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</si>
  <si>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</si>
  <si>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</si>
  <si>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</si>
  <si>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VG96pol, 4,5mm, VG96pol 17 mm 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</si>
  <si>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</si>
  <si>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</si>
  <si>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</si>
  <si>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</si>
  <si>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</si>
  <si>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</si>
  <si>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</si>
  <si>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</si>
  <si>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</si>
  <si>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</si>
  <si>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</si>
  <si>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</si>
  <si>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</si>
  <si>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</si>
  <si>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</si>
  <si>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 xml:space="preserve">| 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</si>
  <si>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</si>
  <si>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</si>
  <si>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</si>
  <si>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</si>
  <si>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</si>
  <si>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In Bestellung  </t>
  </si>
  <si>
    <t xml:space="preserve">  Genehmigt  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</si>
  <si>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</si>
  <si>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</si>
  <si>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</si>
  <si>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</si>
  <si>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</si>
  <si>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</si>
  <si>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</si>
  <si>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</si>
  <si>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</si>
  <si>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</si>
  <si>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</si>
  <si>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</si>
  <si>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</si>
  <si>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</si>
  <si>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</si>
  <si>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</si>
  <si>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</si>
  <si>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</si>
  <si>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</si>
  <si>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</si>
  <si>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</si>
  <si>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</si>
  <si>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</si>
  <si>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</si>
  <si>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 xml:space="preserve">D-Sub, &lt;color /orange&gt;Flachband&lt;/color&gt;, 3,3V-Regler, Federleiste R 96pol., Zehnerdiode  </t>
  </si>
  <si>
    <t xml:space="preserve">@#C7A7A7: Lager  </t>
  </si>
  <si>
    <t>Modulschiene AB, H15,  &lt;del&gt;RJ45&lt;/del&gt;</t>
  </si>
  <si>
    <t>//-&gt;5.10.22//</t>
  </si>
  <si>
    <t xml:space="preserve">  RC174427\\ RC174443\\ RC174445\\ RC174446    </t>
  </si>
  <si>
    <t>privat</t>
  </si>
  <si>
    <t>VG-Überrahmen 09 03 00 9962</t>
  </si>
  <si>
    <t>Mouser</t>
  </si>
  <si>
    <t>Bestellt</t>
  </si>
  <si>
    <t>Bestellnummer</t>
  </si>
  <si>
    <t xml:space="preserve"> BANF#</t>
  </si>
  <si>
    <t xml:space="preserve">  x  </t>
  </si>
  <si>
    <t>//-&gt;17.10.22//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</si>
  <si>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</si>
  <si>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</si>
  <si>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</si>
  <si>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</si>
  <si>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</si>
  <si>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</si>
  <si>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</si>
  <si>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</si>
  <si>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</si>
  <si>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</si>
  <si>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</si>
  <si>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</si>
  <si>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</si>
  <si>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</si>
  <si>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</si>
  <si>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</si>
  <si>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</si>
  <si>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</si>
  <si>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t>Eingereicht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</si>
  <si>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</si>
  <si>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</si>
  <si>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</si>
  <si>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</si>
  <si>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__5 Pos.:__ INA188ID, Timer, 16pol-Pfostenwanne, Selektor-VG, Schraubkontakte</t>
  </si>
  <si>
    <t>__3 Pos.__: Komparator, Sicherungshalter, Netzwerkbuchse RJSSE-5380</t>
  </si>
  <si>
    <t>3:RC198838\\ 2:RC198841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</si>
  <si>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</si>
  <si>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</si>
  <si>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</si>
  <si>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</si>
  <si>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</si>
  <si>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</si>
  <si>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</si>
  <si>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</si>
  <si>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</si>
  <si>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</si>
  <si>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</si>
  <si>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</si>
  <si>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</si>
  <si>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 xml:space="preserve"> In Genehmigung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</si>
</sst>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</cellXfs>
  <cellStyles count="1">
    <cellStyle name="Standard" xfId="0" builtinId="0"/>
  </cellStyles>
  <dxfs count="113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7"/>
  <sheetViews>
    <sheetView tabSelected="1" workbookViewId="0">
      <pane xSplit="8" ySplit="3" topLeftCell="I7" activePane="bottomRight" state="frozen"/>
      <selection pane="topRight" activeCell="I1" sqref="I1"/>
      <selection pane="bottomLeft" activeCell="A4" sqref="A4"/>
      <selection pane="bottomRight" activeCell="T32" sqref="T32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4.42578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3" spans="1:25" s="2" customFormat="1" x14ac:dyDescent="0.25">
      <c r="A3" s="3" t="s">
        <v>28</v>
      </c>
      <c r="B3" s="3" t="s">
        <v>29</v>
      </c>
      <c r="C3" s="3" t="s">
        <v>28</v>
      </c>
      <c r="D3" s="3" t="s">
        <v>30</v>
      </c>
      <c r="E3" s="3" t="s">
        <v>28</v>
      </c>
      <c r="F3" s="3" t="s">
        <v>71</v>
      </c>
      <c r="G3" s="3" t="s">
        <v>28</v>
      </c>
      <c r="H3" s="3" t="s">
        <v>32</v>
      </c>
      <c r="I3" s="3" t="s">
        <v>28</v>
      </c>
      <c r="J3" s="3" t="s">
        <v>33</v>
      </c>
      <c r="K3" s="3" t="s">
        <v>28</v>
      </c>
      <c r="L3" s="16" t="s">
        <v>82</v>
      </c>
      <c r="M3" s="3" t="s">
        <v>28</v>
      </c>
      <c r="N3" s="16" t="s">
        <v>81</v>
      </c>
      <c r="O3" s="3" t="s">
        <v>28</v>
      </c>
      <c r="P3" s="3" t="s">
        <v>34</v>
      </c>
      <c r="Q3" s="3" t="s">
        <v>28</v>
      </c>
      <c r="R3" s="4" t="s">
        <v>35</v>
      </c>
      <c r="S3" s="3" t="s">
        <v>28</v>
      </c>
      <c r="T3" s="3" t="s">
        <v>31</v>
      </c>
      <c r="U3" s="3" t="s">
        <v>28</v>
      </c>
      <c r="V3" s="3" t="s">
        <v>55</v>
      </c>
      <c r="W3" s="3" t="s">
        <v>28</v>
      </c>
      <c r="X3" s="3" t="s">
        <v>36</v>
      </c>
      <c r="Y3" s="3" t="s">
        <v>28</v>
      </c>
    </row>
    <row r="4" spans="1:25" x14ac:dyDescent="0.25">
      <c r="A4" t="s">
        <v>27</v>
      </c>
      <c r="B4" s="9">
        <v>1</v>
      </c>
      <c r="C4" t="s">
        <v>27</v>
      </c>
      <c r="D4" s="12" t="s">
        <v>63</v>
      </c>
      <c r="E4" t="s">
        <v>27</v>
      </c>
      <c r="F4" t="s">
        <v>0</v>
      </c>
      <c r="G4" t="s">
        <v>27</v>
      </c>
      <c r="H4" t="s">
        <v>1</v>
      </c>
      <c r="I4" t="s">
        <v>27</v>
      </c>
      <c r="J4" t="s">
        <v>2</v>
      </c>
      <c r="K4" t="s">
        <v>27</v>
      </c>
      <c r="L4" s="17" t="s">
        <v>9</v>
      </c>
      <c r="M4" t="s">
        <v>27</v>
      </c>
      <c r="N4" s="17" t="s">
        <v>86</v>
      </c>
      <c r="O4" t="s">
        <v>27</v>
      </c>
      <c r="P4" s="12" t="s">
        <v>73</v>
      </c>
      <c r="Q4" t="s">
        <v>40</v>
      </c>
      <c r="R4" s="5">
        <v>1777.38</v>
      </c>
      <c r="S4" t="s">
        <v>40</v>
      </c>
      <c r="T4" t="s">
        <v>44</v>
      </c>
      <c r="U4" t="s">
        <v>40</v>
      </c>
      <c r="V4" s="10" t="s">
        <v>9</v>
      </c>
      <c r="W4" t="s">
        <v>27</v>
      </c>
      <c r="X4" s="10" t="s">
        <v>65</v>
      </c>
      <c r="Y4" t="s">
        <v>27</v>
      </c>
    </row>
    <row r="5" spans="1:25" x14ac:dyDescent="0.25">
      <c r="A5" t="s">
        <v>27</v>
      </c>
      <c r="B5" s="9">
        <v>2</v>
      </c>
      <c r="C5" t="s">
        <v>27</v>
      </c>
      <c r="D5" s="10" t="s">
        <v>63</v>
      </c>
      <c r="E5" t="s">
        <v>27</v>
      </c>
      <c r="F5" t="s">
        <v>3</v>
      </c>
      <c r="G5" t="s">
        <v>27</v>
      </c>
      <c r="H5" t="s">
        <v>4</v>
      </c>
      <c r="I5" t="s">
        <v>27</v>
      </c>
      <c r="J5" t="s">
        <v>2</v>
      </c>
      <c r="K5" t="s">
        <v>27</v>
      </c>
      <c r="L5" s="17" t="s">
        <v>9</v>
      </c>
      <c r="M5" t="s">
        <v>27</v>
      </c>
      <c r="N5" s="17" t="s">
        <v>87</v>
      </c>
      <c r="O5" t="s">
        <v>27</v>
      </c>
      <c r="P5" t="s">
        <v>5</v>
      </c>
      <c r="Q5" t="s">
        <v>40</v>
      </c>
      <c r="R5" s="5">
        <v>254.35</v>
      </c>
      <c r="S5" t="s">
        <v>40</v>
      </c>
      <c r="T5" t="s">
        <v>45</v>
      </c>
      <c r="U5" t="s">
        <v>40</v>
      </c>
      <c r="V5" s="10" t="s">
        <v>58</v>
      </c>
      <c r="W5" t="s">
        <v>27</v>
      </c>
      <c r="X5" s="10" t="s">
        <v>65</v>
      </c>
      <c r="Y5" t="s">
        <v>27</v>
      </c>
    </row>
    <row r="6" spans="1:25" x14ac:dyDescent="0.25">
      <c r="A6" t="s">
        <v>27</v>
      </c>
      <c r="B6" s="9">
        <v>3</v>
      </c>
      <c r="C6" t="s">
        <v>27</v>
      </c>
      <c r="D6" s="15" t="s">
        <v>64</v>
      </c>
      <c r="E6" t="s">
        <v>27</v>
      </c>
      <c r="F6" t="s">
        <v>67</v>
      </c>
      <c r="G6" t="s">
        <v>27</v>
      </c>
      <c r="H6" t="s">
        <v>6</v>
      </c>
      <c r="I6" t="s">
        <v>27</v>
      </c>
      <c r="J6" t="s">
        <v>7</v>
      </c>
      <c r="K6" t="s">
        <v>27</v>
      </c>
      <c r="L6" s="17" t="s">
        <v>99</v>
      </c>
      <c r="M6" t="s">
        <v>27</v>
      </c>
      <c r="N6" s="17" t="s">
        <v>98</v>
      </c>
      <c r="O6" t="s">
        <v>27</v>
      </c>
      <c r="P6" t="s">
        <v>8</v>
      </c>
      <c r="Q6" t="s">
        <v>40</v>
      </c>
      <c r="R6" s="5">
        <v>1365.3</v>
      </c>
      <c r="S6" t="s">
        <v>40</v>
      </c>
      <c r="T6" t="s">
        <v>123</v>
      </c>
      <c r="U6" t="s">
        <v>40</v>
      </c>
      <c r="V6" s="10" t="s">
        <v>9</v>
      </c>
      <c r="W6" t="s">
        <v>27</v>
      </c>
      <c r="X6" s="10" t="s">
        <v>65</v>
      </c>
      <c r="Y6" t="s">
        <v>27</v>
      </c>
    </row>
    <row r="7" spans="1:25" x14ac:dyDescent="0.25">
      <c r="A7" t="s">
        <v>27</v>
      </c>
      <c r="B7" s="9">
        <v>4</v>
      </c>
      <c r="C7" t="s">
        <v>27</v>
      </c>
      <c r="D7" s="10" t="s">
        <v>63</v>
      </c>
      <c r="E7" t="s">
        <v>27</v>
      </c>
      <c r="F7" t="s">
        <v>10</v>
      </c>
      <c r="G7" t="s">
        <v>27</v>
      </c>
      <c r="H7" t="s">
        <v>11</v>
      </c>
      <c r="I7" t="s">
        <v>27</v>
      </c>
      <c r="J7" t="s">
        <v>2</v>
      </c>
      <c r="K7" t="s">
        <v>27</v>
      </c>
      <c r="L7" s="17" t="s">
        <v>9</v>
      </c>
      <c r="M7" t="s">
        <v>27</v>
      </c>
      <c r="N7" s="17" t="s">
        <v>88</v>
      </c>
      <c r="O7" t="s">
        <v>27</v>
      </c>
      <c r="P7" t="s">
        <v>12</v>
      </c>
      <c r="Q7" t="s">
        <v>40</v>
      </c>
      <c r="R7" s="5">
        <v>564</v>
      </c>
      <c r="S7" t="s">
        <v>40</v>
      </c>
      <c r="T7" t="s">
        <v>45</v>
      </c>
      <c r="U7" t="s">
        <v>40</v>
      </c>
      <c r="V7" s="10" t="s">
        <v>60</v>
      </c>
      <c r="W7" t="s">
        <v>27</v>
      </c>
      <c r="X7" s="10" t="s">
        <v>65</v>
      </c>
      <c r="Y7" t="s">
        <v>27</v>
      </c>
    </row>
    <row r="8" spans="1:25" x14ac:dyDescent="0.25">
      <c r="A8" t="s">
        <v>27</v>
      </c>
      <c r="B8" s="9">
        <v>5</v>
      </c>
      <c r="C8" t="s">
        <v>27</v>
      </c>
      <c r="D8" s="10" t="s">
        <v>63</v>
      </c>
      <c r="E8" t="s">
        <v>27</v>
      </c>
      <c r="F8" t="s">
        <v>13</v>
      </c>
      <c r="G8" t="s">
        <v>27</v>
      </c>
      <c r="H8" t="s">
        <v>14</v>
      </c>
      <c r="I8" t="s">
        <v>27</v>
      </c>
      <c r="J8" t="s">
        <v>2</v>
      </c>
      <c r="K8" t="s">
        <v>27</v>
      </c>
      <c r="L8" s="17" t="s">
        <v>9</v>
      </c>
      <c r="M8" t="s">
        <v>27</v>
      </c>
      <c r="N8" s="17" t="s">
        <v>89</v>
      </c>
      <c r="O8" t="s">
        <v>27</v>
      </c>
      <c r="P8" t="s">
        <v>12</v>
      </c>
      <c r="Q8" t="s">
        <v>40</v>
      </c>
      <c r="R8" s="5">
        <v>902</v>
      </c>
      <c r="S8" t="s">
        <v>40</v>
      </c>
      <c r="T8" t="s">
        <v>45</v>
      </c>
      <c r="U8" t="s">
        <v>40</v>
      </c>
      <c r="V8" s="10" t="s">
        <v>59</v>
      </c>
      <c r="W8" t="s">
        <v>27</v>
      </c>
      <c r="X8" s="10" t="s">
        <v>65</v>
      </c>
      <c r="Y8" t="s">
        <v>27</v>
      </c>
    </row>
    <row r="9" spans="1:25" x14ac:dyDescent="0.25">
      <c r="A9" t="s">
        <v>27</v>
      </c>
      <c r="B9" s="9">
        <v>6</v>
      </c>
      <c r="C9" t="s">
        <v>27</v>
      </c>
      <c r="D9" s="10" t="s">
        <v>63</v>
      </c>
      <c r="E9" t="s">
        <v>27</v>
      </c>
      <c r="F9" t="s">
        <v>15</v>
      </c>
      <c r="G9" t="s">
        <v>27</v>
      </c>
      <c r="H9" t="s">
        <v>16</v>
      </c>
      <c r="I9" t="s">
        <v>27</v>
      </c>
      <c r="J9" t="s">
        <v>2</v>
      </c>
      <c r="K9" t="s">
        <v>27</v>
      </c>
      <c r="L9" s="17" t="s">
        <v>9</v>
      </c>
      <c r="M9" t="s">
        <v>27</v>
      </c>
      <c r="N9" s="17" t="s">
        <v>89</v>
      </c>
      <c r="O9" t="s">
        <v>27</v>
      </c>
      <c r="P9" t="s">
        <v>12</v>
      </c>
      <c r="Q9" t="s">
        <v>40</v>
      </c>
      <c r="R9" s="5">
        <v>43.54</v>
      </c>
      <c r="S9" t="s">
        <v>40</v>
      </c>
      <c r="T9" t="s">
        <v>45</v>
      </c>
      <c r="U9" t="s">
        <v>40</v>
      </c>
      <c r="V9" s="10" t="s">
        <v>61</v>
      </c>
      <c r="W9" t="s">
        <v>27</v>
      </c>
      <c r="X9" s="10" t="s">
        <v>65</v>
      </c>
      <c r="Y9" t="s">
        <v>27</v>
      </c>
    </row>
    <row r="10" spans="1:25" x14ac:dyDescent="0.25">
      <c r="A10" t="s">
        <v>27</v>
      </c>
      <c r="B10" s="9">
        <v>7</v>
      </c>
      <c r="C10" t="s">
        <v>27</v>
      </c>
      <c r="D10" s="10" t="s">
        <v>63</v>
      </c>
      <c r="E10" t="s">
        <v>27</v>
      </c>
      <c r="F10" t="s">
        <v>17</v>
      </c>
      <c r="G10" t="s">
        <v>27</v>
      </c>
      <c r="H10" t="s">
        <v>18</v>
      </c>
      <c r="I10" t="s">
        <v>27</v>
      </c>
      <c r="J10" t="s">
        <v>2</v>
      </c>
      <c r="K10" t="s">
        <v>27</v>
      </c>
      <c r="L10" s="17" t="s">
        <v>9</v>
      </c>
      <c r="M10" t="s">
        <v>27</v>
      </c>
      <c r="N10" s="17" t="s">
        <v>90</v>
      </c>
      <c r="O10" t="s">
        <v>27</v>
      </c>
      <c r="P10" s="12" t="s">
        <v>73</v>
      </c>
      <c r="Q10" t="s">
        <v>40</v>
      </c>
      <c r="R10" s="5">
        <v>1041.5999999999999</v>
      </c>
      <c r="S10" t="s">
        <v>40</v>
      </c>
      <c r="T10" t="s">
        <v>44</v>
      </c>
      <c r="U10" t="s">
        <v>40</v>
      </c>
      <c r="V10" s="10" t="s">
        <v>9</v>
      </c>
      <c r="W10" t="s">
        <v>27</v>
      </c>
      <c r="X10" s="10" t="s">
        <v>65</v>
      </c>
      <c r="Y10" t="s">
        <v>27</v>
      </c>
    </row>
    <row r="11" spans="1:25" x14ac:dyDescent="0.25">
      <c r="A11" t="s">
        <v>27</v>
      </c>
      <c r="B11" s="9">
        <v>8</v>
      </c>
      <c r="C11" t="s">
        <v>27</v>
      </c>
      <c r="D11" s="10" t="s">
        <v>63</v>
      </c>
      <c r="E11" t="s">
        <v>27</v>
      </c>
      <c r="F11" t="s">
        <v>19</v>
      </c>
      <c r="G11" t="s">
        <v>27</v>
      </c>
      <c r="H11" t="s">
        <v>20</v>
      </c>
      <c r="I11" t="s">
        <v>27</v>
      </c>
      <c r="J11" t="s">
        <v>21</v>
      </c>
      <c r="K11" t="s">
        <v>27</v>
      </c>
      <c r="L11" s="17" t="s">
        <v>9</v>
      </c>
      <c r="M11" t="s">
        <v>27</v>
      </c>
      <c r="N11" s="17" t="s">
        <v>91</v>
      </c>
      <c r="O11" t="s">
        <v>27</v>
      </c>
      <c r="P11" t="s">
        <v>22</v>
      </c>
      <c r="Q11" t="s">
        <v>40</v>
      </c>
      <c r="R11" s="5">
        <v>857.51</v>
      </c>
      <c r="S11" t="s">
        <v>40</v>
      </c>
      <c r="T11" t="s">
        <v>45</v>
      </c>
      <c r="U11" t="s">
        <v>40</v>
      </c>
      <c r="V11" s="10" t="s">
        <v>62</v>
      </c>
      <c r="W11" t="s">
        <v>27</v>
      </c>
      <c r="X11" s="10" t="s">
        <v>65</v>
      </c>
      <c r="Y11" t="s">
        <v>27</v>
      </c>
    </row>
    <row r="12" spans="1:25" x14ac:dyDescent="0.25">
      <c r="A12" t="s">
        <v>27</v>
      </c>
      <c r="B12" s="9">
        <v>9</v>
      </c>
      <c r="C12" t="s">
        <v>27</v>
      </c>
      <c r="D12" s="10" t="s">
        <v>63</v>
      </c>
      <c r="E12" t="s">
        <v>27</v>
      </c>
      <c r="F12" t="s">
        <v>23</v>
      </c>
      <c r="G12" t="s">
        <v>27</v>
      </c>
      <c r="H12" t="s">
        <v>24</v>
      </c>
      <c r="I12" t="s">
        <v>27</v>
      </c>
      <c r="J12" t="s">
        <v>21</v>
      </c>
      <c r="K12" t="s">
        <v>27</v>
      </c>
      <c r="L12" s="17" t="s">
        <v>9</v>
      </c>
      <c r="M12" t="s">
        <v>27</v>
      </c>
      <c r="N12" s="17" t="s">
        <v>92</v>
      </c>
      <c r="O12" t="s">
        <v>27</v>
      </c>
      <c r="P12" s="12" t="s">
        <v>73</v>
      </c>
      <c r="Q12" t="s">
        <v>40</v>
      </c>
      <c r="R12" s="5">
        <v>193.85</v>
      </c>
      <c r="S12" t="s">
        <v>40</v>
      </c>
      <c r="T12" t="s">
        <v>44</v>
      </c>
      <c r="U12" t="s">
        <v>40</v>
      </c>
      <c r="V12" s="10" t="s">
        <v>9</v>
      </c>
      <c r="W12" t="s">
        <v>27</v>
      </c>
      <c r="X12" s="10" t="s">
        <v>9</v>
      </c>
      <c r="Y12" t="s">
        <v>27</v>
      </c>
    </row>
    <row r="13" spans="1:25" x14ac:dyDescent="0.25">
      <c r="A13" t="s">
        <v>27</v>
      </c>
      <c r="B13" s="9">
        <v>10</v>
      </c>
      <c r="C13" t="s">
        <v>27</v>
      </c>
      <c r="D13" s="10" t="s">
        <v>63</v>
      </c>
      <c r="E13" t="s">
        <v>27</v>
      </c>
      <c r="F13" t="s">
        <v>48</v>
      </c>
      <c r="G13" t="s">
        <v>27</v>
      </c>
      <c r="H13" t="s">
        <v>72</v>
      </c>
      <c r="I13" t="s">
        <v>27</v>
      </c>
      <c r="J13" t="s">
        <v>21</v>
      </c>
      <c r="K13" t="s">
        <v>27</v>
      </c>
      <c r="L13" s="17" t="s">
        <v>9</v>
      </c>
      <c r="M13" t="s">
        <v>27</v>
      </c>
      <c r="N13" s="17" t="s">
        <v>93</v>
      </c>
      <c r="O13" t="s">
        <v>27</v>
      </c>
      <c r="P13" t="s">
        <v>12</v>
      </c>
      <c r="Q13" t="s">
        <v>40</v>
      </c>
      <c r="R13" s="5">
        <v>713.61</v>
      </c>
      <c r="S13" t="s">
        <v>40</v>
      </c>
      <c r="T13" t="s">
        <v>53</v>
      </c>
      <c r="U13" t="s">
        <v>40</v>
      </c>
      <c r="V13" s="10" t="s">
        <v>76</v>
      </c>
      <c r="W13" t="s">
        <v>27</v>
      </c>
      <c r="X13" s="10" t="s">
        <v>75</v>
      </c>
      <c r="Y13" t="s">
        <v>27</v>
      </c>
    </row>
    <row r="14" spans="1:25" x14ac:dyDescent="0.25">
      <c r="A14" s="2" t="s">
        <v>28</v>
      </c>
      <c r="B14" s="2" t="s">
        <v>29</v>
      </c>
      <c r="C14" s="2" t="s">
        <v>28</v>
      </c>
      <c r="D14" s="11" t="s">
        <v>30</v>
      </c>
      <c r="E14" s="2" t="s">
        <v>28</v>
      </c>
      <c r="F14" s="3" t="s">
        <v>71</v>
      </c>
      <c r="G14" s="2" t="s">
        <v>28</v>
      </c>
      <c r="H14" s="2" t="s">
        <v>32</v>
      </c>
      <c r="I14" s="2" t="s">
        <v>28</v>
      </c>
      <c r="J14" s="2" t="s">
        <v>33</v>
      </c>
      <c r="K14" s="2" t="s">
        <v>28</v>
      </c>
      <c r="L14" s="18" t="s">
        <v>82</v>
      </c>
      <c r="M14" s="2" t="s">
        <v>28</v>
      </c>
      <c r="N14" s="19" t="s">
        <v>81</v>
      </c>
      <c r="O14" s="2" t="s">
        <v>28</v>
      </c>
      <c r="P14" s="2" t="s">
        <v>34</v>
      </c>
      <c r="Q14" s="2" t="s">
        <v>28</v>
      </c>
      <c r="R14" s="5" t="s">
        <v>39</v>
      </c>
      <c r="S14" s="2" t="s">
        <v>28</v>
      </c>
      <c r="T14" s="2" t="s">
        <v>31</v>
      </c>
      <c r="U14" s="2" t="s">
        <v>28</v>
      </c>
      <c r="V14" s="11"/>
      <c r="W14" s="2" t="s">
        <v>28</v>
      </c>
      <c r="X14" s="11" t="s">
        <v>36</v>
      </c>
      <c r="Y14" s="2" t="s">
        <v>28</v>
      </c>
    </row>
    <row r="15" spans="1:25" x14ac:dyDescent="0.25">
      <c r="A15" t="s">
        <v>27</v>
      </c>
      <c r="B15">
        <v>11</v>
      </c>
      <c r="C15" t="s">
        <v>27</v>
      </c>
      <c r="D15" s="10" t="s">
        <v>63</v>
      </c>
      <c r="E15" t="s">
        <v>27</v>
      </c>
      <c r="F15" t="s">
        <v>49</v>
      </c>
      <c r="G15" t="s">
        <v>27</v>
      </c>
      <c r="H15" t="s">
        <v>41</v>
      </c>
      <c r="I15" t="s">
        <v>27</v>
      </c>
      <c r="J15" t="s">
        <v>37</v>
      </c>
      <c r="K15" t="s">
        <v>27</v>
      </c>
      <c r="L15" s="17" t="s">
        <v>9</v>
      </c>
      <c r="M15" t="s">
        <v>27</v>
      </c>
      <c r="N15" s="17" t="s">
        <v>94</v>
      </c>
      <c r="O15" t="s">
        <v>27</v>
      </c>
      <c r="P15" s="12" t="s">
        <v>73</v>
      </c>
      <c r="Q15" t="s">
        <v>40</v>
      </c>
      <c r="R15" s="5">
        <v>94.65</v>
      </c>
      <c r="S15" t="s">
        <v>40</v>
      </c>
      <c r="T15" t="s">
        <v>47</v>
      </c>
      <c r="U15" t="s">
        <v>40</v>
      </c>
      <c r="V15" s="10" t="s">
        <v>85</v>
      </c>
      <c r="W15" t="s">
        <v>27</v>
      </c>
      <c r="X15" s="10" t="s">
        <v>65</v>
      </c>
      <c r="Y15" t="s">
        <v>27</v>
      </c>
    </row>
    <row r="16" spans="1:25" x14ac:dyDescent="0.25">
      <c r="A16" s="6" t="s">
        <v>27</v>
      </c>
      <c r="B16" s="6">
        <v>12</v>
      </c>
      <c r="C16" s="6" t="s">
        <v>27</v>
      </c>
      <c r="D16" s="14" t="s">
        <v>64</v>
      </c>
      <c r="E16" s="6" t="s">
        <v>27</v>
      </c>
      <c r="F16" s="6" t="s">
        <v>25</v>
      </c>
      <c r="G16" s="6" t="s">
        <v>27</v>
      </c>
      <c r="H16" s="6" t="s">
        <v>26</v>
      </c>
      <c r="I16" s="6" t="s">
        <v>27</v>
      </c>
      <c r="J16" s="6" t="s">
        <v>2</v>
      </c>
      <c r="K16" s="6" t="s">
        <v>27</v>
      </c>
      <c r="L16" s="23">
        <v>2600001361</v>
      </c>
      <c r="M16" s="6" t="s">
        <v>27</v>
      </c>
      <c r="N16" s="17">
        <v>4500211893</v>
      </c>
      <c r="O16" s="6" t="s">
        <v>27</v>
      </c>
      <c r="P16" s="6" t="s">
        <v>38</v>
      </c>
      <c r="Q16" s="6" t="s">
        <v>40</v>
      </c>
      <c r="R16" s="7">
        <v>1071</v>
      </c>
      <c r="S16" t="s">
        <v>40</v>
      </c>
      <c r="T16" s="6" t="s">
        <v>46</v>
      </c>
      <c r="U16" t="s">
        <v>40</v>
      </c>
      <c r="V16" s="10" t="s">
        <v>9</v>
      </c>
      <c r="W16" s="6" t="s">
        <v>27</v>
      </c>
      <c r="X16" s="13" t="s">
        <v>9</v>
      </c>
      <c r="Y16" s="6" t="s">
        <v>27</v>
      </c>
    </row>
    <row r="17" spans="1:25" x14ac:dyDescent="0.25">
      <c r="A17" t="s">
        <v>27</v>
      </c>
      <c r="B17">
        <v>13</v>
      </c>
      <c r="C17" t="s">
        <v>27</v>
      </c>
      <c r="D17" s="15" t="s">
        <v>64</v>
      </c>
      <c r="E17" t="s">
        <v>27</v>
      </c>
      <c r="F17" t="s">
        <v>122</v>
      </c>
      <c r="G17" t="s">
        <v>27</v>
      </c>
      <c r="H17" t="s">
        <v>43</v>
      </c>
      <c r="I17" t="s">
        <v>27</v>
      </c>
      <c r="J17" t="s">
        <v>2</v>
      </c>
      <c r="K17" t="s">
        <v>27</v>
      </c>
      <c r="L17" s="23">
        <v>2600001492</v>
      </c>
      <c r="M17" t="s">
        <v>27</v>
      </c>
      <c r="N17" s="17">
        <v>4500211889</v>
      </c>
      <c r="O17" t="s">
        <v>27</v>
      </c>
      <c r="P17" t="s">
        <v>42</v>
      </c>
      <c r="Q17" t="s">
        <v>40</v>
      </c>
      <c r="R17" s="5">
        <v>84</v>
      </c>
      <c r="S17" t="s">
        <v>40</v>
      </c>
      <c r="T17" t="s">
        <v>123</v>
      </c>
      <c r="U17" t="s">
        <v>40</v>
      </c>
      <c r="V17" s="10" t="s">
        <v>111</v>
      </c>
      <c r="W17" t="s">
        <v>27</v>
      </c>
      <c r="X17" s="10" t="s">
        <v>65</v>
      </c>
      <c r="Y17" t="s">
        <v>27</v>
      </c>
    </row>
    <row r="18" spans="1:25" x14ac:dyDescent="0.25">
      <c r="A18" t="s">
        <v>27</v>
      </c>
      <c r="B18" s="6">
        <v>14</v>
      </c>
      <c r="C18" t="s">
        <v>27</v>
      </c>
      <c r="D18" s="10" t="s">
        <v>63</v>
      </c>
      <c r="E18" t="s">
        <v>27</v>
      </c>
      <c r="F18" t="s">
        <v>52</v>
      </c>
      <c r="G18" t="s">
        <v>27</v>
      </c>
      <c r="H18" t="s">
        <v>74</v>
      </c>
      <c r="I18" t="s">
        <v>27</v>
      </c>
      <c r="J18" t="s">
        <v>2</v>
      </c>
      <c r="K18" t="s">
        <v>27</v>
      </c>
      <c r="L18" s="23" t="s">
        <v>9</v>
      </c>
      <c r="M18" t="s">
        <v>27</v>
      </c>
      <c r="N18" s="17" t="s">
        <v>95</v>
      </c>
      <c r="O18" t="s">
        <v>27</v>
      </c>
      <c r="P18" t="s">
        <v>51</v>
      </c>
      <c r="Q18" t="s">
        <v>40</v>
      </c>
      <c r="R18" s="5">
        <v>196.45</v>
      </c>
      <c r="S18" t="s">
        <v>40</v>
      </c>
      <c r="T18" t="s">
        <v>56</v>
      </c>
      <c r="U18" t="s">
        <v>40</v>
      </c>
      <c r="V18" s="10" t="s">
        <v>57</v>
      </c>
      <c r="W18" t="s">
        <v>27</v>
      </c>
      <c r="X18" s="10" t="s">
        <v>65</v>
      </c>
      <c r="Y18" t="s">
        <v>27</v>
      </c>
    </row>
    <row r="19" spans="1:25" x14ac:dyDescent="0.25">
      <c r="A19" t="s">
        <v>27</v>
      </c>
      <c r="B19">
        <v>15</v>
      </c>
      <c r="C19" t="s">
        <v>27</v>
      </c>
      <c r="D19" s="10" t="s">
        <v>63</v>
      </c>
      <c r="E19" t="s">
        <v>27</v>
      </c>
      <c r="F19" t="s">
        <v>54</v>
      </c>
      <c r="G19" t="s">
        <v>27</v>
      </c>
      <c r="H19" t="s">
        <v>66</v>
      </c>
      <c r="I19" t="s">
        <v>27</v>
      </c>
      <c r="J19" t="s">
        <v>2</v>
      </c>
      <c r="K19" t="s">
        <v>27</v>
      </c>
      <c r="L19" s="23" t="s">
        <v>9</v>
      </c>
      <c r="M19" t="s">
        <v>27</v>
      </c>
      <c r="N19" s="17" t="s">
        <v>96</v>
      </c>
      <c r="O19" t="s">
        <v>27</v>
      </c>
      <c r="P19" t="s">
        <v>50</v>
      </c>
      <c r="Q19" t="s">
        <v>40</v>
      </c>
      <c r="R19" s="5">
        <v>95</v>
      </c>
      <c r="S19" t="s">
        <v>40</v>
      </c>
      <c r="T19" t="s">
        <v>47</v>
      </c>
      <c r="U19" t="s">
        <v>40</v>
      </c>
      <c r="V19" s="10" t="s">
        <v>9</v>
      </c>
      <c r="W19" t="s">
        <v>27</v>
      </c>
      <c r="X19" s="10" t="s">
        <v>84</v>
      </c>
      <c r="Y19" t="s">
        <v>27</v>
      </c>
    </row>
    <row r="20" spans="1:25" x14ac:dyDescent="0.25">
      <c r="A20" t="s">
        <v>27</v>
      </c>
      <c r="B20">
        <v>16</v>
      </c>
      <c r="C20" t="s">
        <v>27</v>
      </c>
      <c r="D20" s="15" t="s">
        <v>64</v>
      </c>
      <c r="E20" t="s">
        <v>27</v>
      </c>
      <c r="F20" t="s">
        <v>70</v>
      </c>
      <c r="G20" t="s">
        <v>27</v>
      </c>
      <c r="H20" t="s">
        <v>68</v>
      </c>
      <c r="I20" t="s">
        <v>27</v>
      </c>
      <c r="J20" t="s">
        <v>2</v>
      </c>
      <c r="K20" t="s">
        <v>27</v>
      </c>
      <c r="L20" s="23">
        <v>2600001835</v>
      </c>
      <c r="M20" t="s">
        <v>27</v>
      </c>
      <c r="N20" s="17" t="s">
        <v>9</v>
      </c>
      <c r="O20" t="s">
        <v>27</v>
      </c>
      <c r="P20" t="s">
        <v>69</v>
      </c>
      <c r="Q20" t="s">
        <v>40</v>
      </c>
      <c r="R20" s="5">
        <v>273.7</v>
      </c>
      <c r="S20" t="s">
        <v>40</v>
      </c>
      <c r="T20" t="s">
        <v>46</v>
      </c>
      <c r="U20" t="s">
        <v>40</v>
      </c>
      <c r="V20" s="10" t="s">
        <v>9</v>
      </c>
      <c r="W20" t="s">
        <v>27</v>
      </c>
      <c r="X20" s="10" t="s">
        <v>9</v>
      </c>
      <c r="Y20" t="s">
        <v>27</v>
      </c>
    </row>
    <row r="21" spans="1:25" x14ac:dyDescent="0.25">
      <c r="A21" t="s">
        <v>27</v>
      </c>
      <c r="B21">
        <v>17</v>
      </c>
      <c r="C21" t="s">
        <v>27</v>
      </c>
      <c r="D21" s="10" t="s">
        <v>77</v>
      </c>
      <c r="E21" t="s">
        <v>27</v>
      </c>
      <c r="F21" t="s">
        <v>9</v>
      </c>
      <c r="G21" t="s">
        <v>27</v>
      </c>
      <c r="H21" t="s">
        <v>78</v>
      </c>
      <c r="I21" t="s">
        <v>27</v>
      </c>
      <c r="J21" t="s">
        <v>2</v>
      </c>
      <c r="K21" t="s">
        <v>27</v>
      </c>
      <c r="L21" s="17" t="s">
        <v>83</v>
      </c>
      <c r="M21" t="s">
        <v>27</v>
      </c>
      <c r="N21" s="17" t="s">
        <v>97</v>
      </c>
      <c r="O21" t="s">
        <v>27</v>
      </c>
      <c r="P21" t="s">
        <v>79</v>
      </c>
      <c r="Q21" t="s">
        <v>40</v>
      </c>
      <c r="R21" s="5">
        <v>73.42</v>
      </c>
      <c r="S21" t="s">
        <v>40</v>
      </c>
      <c r="T21" t="s">
        <v>80</v>
      </c>
      <c r="U21" t="s">
        <v>40</v>
      </c>
      <c r="V21" s="10" t="s">
        <v>9</v>
      </c>
      <c r="W21" t="s">
        <v>27</v>
      </c>
      <c r="X21" s="10" t="s">
        <v>9</v>
      </c>
      <c r="Y21" t="s">
        <v>27</v>
      </c>
    </row>
    <row r="22" spans="1:25" x14ac:dyDescent="0.25">
      <c r="A22" t="s">
        <v>27</v>
      </c>
      <c r="B22">
        <v>18</v>
      </c>
      <c r="C22" t="s">
        <v>27</v>
      </c>
      <c r="D22" s="10" t="s">
        <v>63</v>
      </c>
      <c r="E22" t="s">
        <v>27</v>
      </c>
      <c r="F22" t="s">
        <v>100</v>
      </c>
      <c r="G22" t="s">
        <v>27</v>
      </c>
      <c r="H22" t="s">
        <v>108</v>
      </c>
      <c r="I22" t="s">
        <v>27</v>
      </c>
      <c r="J22" t="s">
        <v>2</v>
      </c>
      <c r="K22" t="s">
        <v>27</v>
      </c>
      <c r="L22" s="17" t="s">
        <v>83</v>
      </c>
      <c r="M22" t="s">
        <v>27</v>
      </c>
      <c r="N22" s="17" t="s">
        <v>105</v>
      </c>
      <c r="O22" t="s">
        <v>27</v>
      </c>
      <c r="P22" t="s">
        <v>102</v>
      </c>
      <c r="Q22" t="s">
        <v>40</v>
      </c>
      <c r="R22" s="5">
        <v>916.02</v>
      </c>
      <c r="S22" t="s">
        <v>40</v>
      </c>
      <c r="T22" t="s">
        <v>103</v>
      </c>
      <c r="U22" t="s">
        <v>40</v>
      </c>
      <c r="V22" s="10" t="s">
        <v>110</v>
      </c>
      <c r="W22" t="s">
        <v>27</v>
      </c>
      <c r="X22" s="10" t="s">
        <v>9</v>
      </c>
      <c r="Y22" t="s">
        <v>27</v>
      </c>
    </row>
    <row r="23" spans="1:25" x14ac:dyDescent="0.25">
      <c r="A23" t="s">
        <v>27</v>
      </c>
      <c r="B23">
        <v>19</v>
      </c>
      <c r="C23" t="s">
        <v>27</v>
      </c>
      <c r="D23" s="10" t="s">
        <v>63</v>
      </c>
      <c r="E23" t="s">
        <v>27</v>
      </c>
      <c r="F23" t="s">
        <v>101</v>
      </c>
      <c r="G23" t="s">
        <v>27</v>
      </c>
      <c r="H23" t="s">
        <v>109</v>
      </c>
      <c r="I23" t="s">
        <v>27</v>
      </c>
      <c r="J23" t="s">
        <v>2</v>
      </c>
      <c r="K23" t="s">
        <v>27</v>
      </c>
      <c r="L23" s="17" t="s">
        <v>83</v>
      </c>
      <c r="M23" t="s">
        <v>27</v>
      </c>
      <c r="N23" s="17" t="s">
        <v>106</v>
      </c>
      <c r="O23" t="s">
        <v>27</v>
      </c>
      <c r="P23" t="s">
        <v>50</v>
      </c>
      <c r="Q23" t="s">
        <v>40</v>
      </c>
      <c r="R23" s="5">
        <v>198.57</v>
      </c>
      <c r="S23" t="s">
        <v>40</v>
      </c>
      <c r="T23" t="s">
        <v>103</v>
      </c>
      <c r="U23" t="s">
        <v>40</v>
      </c>
      <c r="V23" s="10" t="s">
        <v>107</v>
      </c>
      <c r="W23" t="s">
        <v>27</v>
      </c>
      <c r="X23" s="10" t="s">
        <v>65</v>
      </c>
      <c r="Y23" t="s">
        <v>27</v>
      </c>
    </row>
    <row r="24" spans="1:25" x14ac:dyDescent="0.25">
      <c r="A24" t="s">
        <v>27</v>
      </c>
      <c r="B24">
        <v>20</v>
      </c>
      <c r="C24" t="s">
        <v>27</v>
      </c>
      <c r="D24" s="15" t="s">
        <v>64</v>
      </c>
      <c r="E24" t="s">
        <v>27</v>
      </c>
      <c r="F24" t="s">
        <v>117</v>
      </c>
      <c r="G24" t="s">
        <v>27</v>
      </c>
      <c r="H24" t="s">
        <v>112</v>
      </c>
      <c r="I24" t="s">
        <v>27</v>
      </c>
      <c r="J24" t="s">
        <v>2</v>
      </c>
      <c r="K24" t="s">
        <v>27</v>
      </c>
      <c r="L24" s="17" t="s">
        <v>83</v>
      </c>
      <c r="M24" t="s">
        <v>27</v>
      </c>
      <c r="N24" s="17" t="s">
        <v>9</v>
      </c>
      <c r="O24" t="s">
        <v>27</v>
      </c>
      <c r="P24" t="s">
        <v>9</v>
      </c>
      <c r="Q24" t="s">
        <v>40</v>
      </c>
      <c r="R24" s="5">
        <v>382.6</v>
      </c>
      <c r="S24" t="s">
        <v>40</v>
      </c>
      <c r="T24" t="s">
        <v>124</v>
      </c>
      <c r="U24" t="s">
        <v>40</v>
      </c>
      <c r="V24" s="10" t="s">
        <v>9</v>
      </c>
      <c r="W24" t="s">
        <v>27</v>
      </c>
      <c r="X24" s="10" t="s">
        <v>9</v>
      </c>
      <c r="Y24" t="s">
        <v>27</v>
      </c>
    </row>
    <row r="25" spans="1:25" x14ac:dyDescent="0.25">
      <c r="A25" s="2" t="s">
        <v>28</v>
      </c>
      <c r="B25" s="2" t="s">
        <v>29</v>
      </c>
      <c r="C25" s="2" t="s">
        <v>28</v>
      </c>
      <c r="D25" s="11" t="s">
        <v>30</v>
      </c>
      <c r="E25" s="2" t="s">
        <v>28</v>
      </c>
      <c r="F25" s="3" t="s">
        <v>71</v>
      </c>
      <c r="G25" s="2" t="s">
        <v>28</v>
      </c>
      <c r="H25" s="2" t="s">
        <v>32</v>
      </c>
      <c r="I25" s="2" t="s">
        <v>28</v>
      </c>
      <c r="J25" s="2" t="s">
        <v>33</v>
      </c>
      <c r="K25" s="2" t="s">
        <v>28</v>
      </c>
      <c r="L25" s="18" t="s">
        <v>82</v>
      </c>
      <c r="M25" s="2" t="s">
        <v>28</v>
      </c>
      <c r="N25" s="19" t="s">
        <v>81</v>
      </c>
      <c r="O25" s="2" t="s">
        <v>28</v>
      </c>
      <c r="P25" s="2" t="s">
        <v>34</v>
      </c>
      <c r="Q25" s="2" t="s">
        <v>28</v>
      </c>
      <c r="R25" s="5" t="s">
        <v>39</v>
      </c>
      <c r="S25" s="2" t="s">
        <v>28</v>
      </c>
      <c r="T25" s="2" t="s">
        <v>31</v>
      </c>
      <c r="U25" s="2" t="s">
        <v>28</v>
      </c>
      <c r="V25" s="11"/>
      <c r="W25" s="2" t="s">
        <v>28</v>
      </c>
      <c r="X25" s="11" t="s">
        <v>36</v>
      </c>
      <c r="Y25" s="2" t="s">
        <v>28</v>
      </c>
    </row>
    <row r="26" spans="1:25" x14ac:dyDescent="0.25">
      <c r="A26" t="s">
        <v>27</v>
      </c>
      <c r="B26">
        <v>21</v>
      </c>
      <c r="C26" t="s">
        <v>27</v>
      </c>
      <c r="D26" s="15" t="s">
        <v>64</v>
      </c>
      <c r="E26" t="s">
        <v>27</v>
      </c>
      <c r="F26" t="s">
        <v>118</v>
      </c>
      <c r="G26" t="s">
        <v>27</v>
      </c>
      <c r="H26" t="s">
        <v>113</v>
      </c>
      <c r="I26" t="s">
        <v>27</v>
      </c>
      <c r="J26" t="s">
        <v>2</v>
      </c>
      <c r="K26" t="s">
        <v>27</v>
      </c>
      <c r="L26" s="17" t="s">
        <v>83</v>
      </c>
      <c r="M26" t="s">
        <v>27</v>
      </c>
      <c r="N26" s="17" t="s">
        <v>9</v>
      </c>
      <c r="O26" t="s">
        <v>27</v>
      </c>
      <c r="P26" t="s">
        <v>9</v>
      </c>
      <c r="Q26" t="s">
        <v>40</v>
      </c>
      <c r="R26" s="5">
        <v>1280.96</v>
      </c>
      <c r="S26" t="s">
        <v>40</v>
      </c>
      <c r="T26" t="s">
        <v>124</v>
      </c>
      <c r="U26" t="s">
        <v>40</v>
      </c>
      <c r="V26" s="10" t="s">
        <v>9</v>
      </c>
      <c r="W26" t="s">
        <v>27</v>
      </c>
      <c r="X26" s="10" t="s">
        <v>9</v>
      </c>
      <c r="Y26" t="s">
        <v>27</v>
      </c>
    </row>
    <row r="27" spans="1:25" x14ac:dyDescent="0.25">
      <c r="A27" t="s">
        <v>27</v>
      </c>
      <c r="B27">
        <v>22</v>
      </c>
      <c r="C27" t="s">
        <v>27</v>
      </c>
      <c r="D27" s="15" t="s">
        <v>64</v>
      </c>
      <c r="E27" t="s">
        <v>27</v>
      </c>
      <c r="F27" t="s">
        <v>119</v>
      </c>
      <c r="G27" t="s">
        <v>27</v>
      </c>
      <c r="H27" t="s">
        <v>114</v>
      </c>
      <c r="I27" t="s">
        <v>27</v>
      </c>
      <c r="J27" t="s">
        <v>2</v>
      </c>
      <c r="K27" t="s">
        <v>27</v>
      </c>
      <c r="L27" s="17" t="s">
        <v>83</v>
      </c>
      <c r="M27" t="s">
        <v>27</v>
      </c>
      <c r="N27" s="17" t="s">
        <v>9</v>
      </c>
      <c r="O27" t="s">
        <v>27</v>
      </c>
      <c r="P27" t="s">
        <v>9</v>
      </c>
      <c r="Q27" t="s">
        <v>40</v>
      </c>
      <c r="R27" s="5">
        <v>408.44</v>
      </c>
      <c r="S27" t="s">
        <v>40</v>
      </c>
      <c r="T27" t="s">
        <v>124</v>
      </c>
      <c r="U27" t="s">
        <v>40</v>
      </c>
      <c r="V27" s="10" t="s">
        <v>9</v>
      </c>
      <c r="W27" t="s">
        <v>27</v>
      </c>
      <c r="X27" s="10" t="s">
        <v>9</v>
      </c>
      <c r="Y27" t="s">
        <v>27</v>
      </c>
    </row>
    <row r="28" spans="1:25" x14ac:dyDescent="0.25">
      <c r="A28" t="s">
        <v>27</v>
      </c>
      <c r="B28">
        <v>23</v>
      </c>
      <c r="C28" t="s">
        <v>27</v>
      </c>
      <c r="D28" s="15" t="s">
        <v>64</v>
      </c>
      <c r="E28" t="s">
        <v>27</v>
      </c>
      <c r="F28" t="s">
        <v>120</v>
      </c>
      <c r="G28" t="s">
        <v>27</v>
      </c>
      <c r="H28" t="s">
        <v>115</v>
      </c>
      <c r="I28" t="s">
        <v>27</v>
      </c>
      <c r="J28" t="s">
        <v>2</v>
      </c>
      <c r="K28" t="s">
        <v>27</v>
      </c>
      <c r="L28" s="17" t="s">
        <v>83</v>
      </c>
      <c r="M28" t="s">
        <v>27</v>
      </c>
      <c r="N28" s="17" t="s">
        <v>9</v>
      </c>
      <c r="O28" t="s">
        <v>27</v>
      </c>
      <c r="P28" t="s">
        <v>9</v>
      </c>
      <c r="Q28" t="s">
        <v>40</v>
      </c>
      <c r="R28" s="5">
        <v>253.48</v>
      </c>
      <c r="S28" t="s">
        <v>40</v>
      </c>
      <c r="T28" t="s">
        <v>124</v>
      </c>
      <c r="U28" t="s">
        <v>40</v>
      </c>
      <c r="V28" s="10" t="s">
        <v>9</v>
      </c>
      <c r="W28" t="s">
        <v>27</v>
      </c>
      <c r="X28" s="10" t="s">
        <v>9</v>
      </c>
      <c r="Y28" t="s">
        <v>27</v>
      </c>
    </row>
    <row r="29" spans="1:25" x14ac:dyDescent="0.25">
      <c r="A29" t="s">
        <v>27</v>
      </c>
      <c r="B29">
        <v>24</v>
      </c>
      <c r="C29" t="s">
        <v>27</v>
      </c>
      <c r="D29" s="15" t="s">
        <v>64</v>
      </c>
      <c r="E29" t="s">
        <v>27</v>
      </c>
      <c r="F29" t="s">
        <v>121</v>
      </c>
      <c r="G29" t="s">
        <v>27</v>
      </c>
      <c r="H29" t="s">
        <v>116</v>
      </c>
      <c r="I29" t="s">
        <v>27</v>
      </c>
      <c r="J29" t="s">
        <v>2</v>
      </c>
      <c r="K29" t="s">
        <v>27</v>
      </c>
      <c r="L29" s="17" t="s">
        <v>83</v>
      </c>
      <c r="M29" t="s">
        <v>27</v>
      </c>
      <c r="N29" s="17" t="s">
        <v>9</v>
      </c>
      <c r="O29" t="s">
        <v>27</v>
      </c>
      <c r="P29" t="s">
        <v>9</v>
      </c>
      <c r="Q29" t="s">
        <v>40</v>
      </c>
      <c r="R29" s="5">
        <v>304.16000000000003</v>
      </c>
      <c r="S29" t="s">
        <v>40</v>
      </c>
      <c r="T29" t="s">
        <v>124</v>
      </c>
      <c r="U29" t="s">
        <v>40</v>
      </c>
      <c r="V29" s="10" t="s">
        <v>9</v>
      </c>
      <c r="W29" t="s">
        <v>27</v>
      </c>
      <c r="X29" s="10" t="s">
        <v>9</v>
      </c>
      <c r="Y29" t="s">
        <v>27</v>
      </c>
    </row>
    <row r="30" spans="1:25" x14ac:dyDescent="0.25">
      <c r="A30" t="s">
        <v>27</v>
      </c>
      <c r="B30">
        <v>25</v>
      </c>
      <c r="C30" t="s">
        <v>27</v>
      </c>
      <c r="D30" s="10" t="s">
        <v>9</v>
      </c>
      <c r="E30" t="s">
        <v>27</v>
      </c>
      <c r="F30" t="s">
        <v>9</v>
      </c>
      <c r="G30" t="s">
        <v>27</v>
      </c>
      <c r="H30" t="s">
        <v>9</v>
      </c>
      <c r="I30" t="s">
        <v>27</v>
      </c>
      <c r="J30" t="s">
        <v>2</v>
      </c>
      <c r="K30" t="s">
        <v>27</v>
      </c>
      <c r="L30" s="17" t="s">
        <v>83</v>
      </c>
      <c r="M30" t="s">
        <v>27</v>
      </c>
      <c r="N30" s="17" t="s">
        <v>9</v>
      </c>
      <c r="O30" t="s">
        <v>27</v>
      </c>
      <c r="P30" t="s">
        <v>9</v>
      </c>
      <c r="Q30" t="s">
        <v>40</v>
      </c>
      <c r="R30" s="5"/>
      <c r="S30" t="s">
        <v>40</v>
      </c>
      <c r="U30" t="s">
        <v>40</v>
      </c>
      <c r="V30" s="10" t="s">
        <v>9</v>
      </c>
      <c r="W30" t="s">
        <v>27</v>
      </c>
      <c r="X30" s="10" t="s">
        <v>9</v>
      </c>
      <c r="Y30" t="s">
        <v>27</v>
      </c>
    </row>
    <row r="31" spans="1:25" x14ac:dyDescent="0.25">
      <c r="A31" t="s">
        <v>27</v>
      </c>
      <c r="B31">
        <v>26</v>
      </c>
      <c r="C31" t="s">
        <v>27</v>
      </c>
      <c r="D31" s="10" t="s">
        <v>9</v>
      </c>
      <c r="E31" t="s">
        <v>27</v>
      </c>
      <c r="F31" t="s">
        <v>9</v>
      </c>
      <c r="G31" t="s">
        <v>27</v>
      </c>
      <c r="H31" t="s">
        <v>9</v>
      </c>
      <c r="I31" t="s">
        <v>27</v>
      </c>
      <c r="J31" t="s">
        <v>2</v>
      </c>
      <c r="K31" t="s">
        <v>27</v>
      </c>
      <c r="L31" s="17" t="s">
        <v>83</v>
      </c>
      <c r="M31" t="s">
        <v>27</v>
      </c>
      <c r="N31" s="17" t="s">
        <v>9</v>
      </c>
      <c r="O31" t="s">
        <v>27</v>
      </c>
      <c r="P31" t="s">
        <v>9</v>
      </c>
      <c r="Q31" t="s">
        <v>40</v>
      </c>
      <c r="R31" s="5"/>
      <c r="S31" t="s">
        <v>40</v>
      </c>
      <c r="U31" t="s">
        <v>40</v>
      </c>
      <c r="V31" s="10" t="s">
        <v>9</v>
      </c>
      <c r="W31" t="s">
        <v>27</v>
      </c>
      <c r="X31" s="10" t="s">
        <v>9</v>
      </c>
      <c r="Y31" t="s">
        <v>27</v>
      </c>
    </row>
    <row r="32" spans="1:25" x14ac:dyDescent="0.25">
      <c r="A32" t="s">
        <v>27</v>
      </c>
      <c r="B32">
        <v>27</v>
      </c>
      <c r="C32" t="s">
        <v>27</v>
      </c>
      <c r="D32" s="10" t="s">
        <v>9</v>
      </c>
      <c r="E32" t="s">
        <v>27</v>
      </c>
      <c r="F32" t="s">
        <v>9</v>
      </c>
      <c r="G32" t="s">
        <v>27</v>
      </c>
      <c r="H32" t="s">
        <v>9</v>
      </c>
      <c r="I32" t="s">
        <v>27</v>
      </c>
      <c r="J32" t="s">
        <v>2</v>
      </c>
      <c r="K32" t="s">
        <v>27</v>
      </c>
      <c r="L32" s="17" t="s">
        <v>83</v>
      </c>
      <c r="M32" t="s">
        <v>27</v>
      </c>
      <c r="N32" s="17" t="s">
        <v>9</v>
      </c>
      <c r="O32" t="s">
        <v>27</v>
      </c>
      <c r="P32" t="s">
        <v>9</v>
      </c>
      <c r="Q32" t="s">
        <v>40</v>
      </c>
      <c r="R32" s="5"/>
      <c r="S32" t="s">
        <v>40</v>
      </c>
      <c r="U32" t="s">
        <v>40</v>
      </c>
      <c r="V32" s="10" t="s">
        <v>9</v>
      </c>
      <c r="W32" t="s">
        <v>27</v>
      </c>
      <c r="X32" s="10" t="s">
        <v>9</v>
      </c>
      <c r="Y32" t="s">
        <v>27</v>
      </c>
    </row>
    <row r="33" spans="1:25" x14ac:dyDescent="0.25">
      <c r="A33" t="s">
        <v>27</v>
      </c>
      <c r="B33">
        <v>28</v>
      </c>
      <c r="C33" t="s">
        <v>27</v>
      </c>
      <c r="D33" s="10" t="s">
        <v>9</v>
      </c>
      <c r="E33" t="s">
        <v>27</v>
      </c>
      <c r="F33" t="s">
        <v>9</v>
      </c>
      <c r="G33" t="s">
        <v>27</v>
      </c>
      <c r="H33" t="s">
        <v>9</v>
      </c>
      <c r="I33" t="s">
        <v>27</v>
      </c>
      <c r="J33" t="s">
        <v>2</v>
      </c>
      <c r="K33" t="s">
        <v>27</v>
      </c>
      <c r="L33" s="17" t="s">
        <v>83</v>
      </c>
      <c r="M33" t="s">
        <v>27</v>
      </c>
      <c r="N33" s="17" t="s">
        <v>9</v>
      </c>
      <c r="O33" t="s">
        <v>27</v>
      </c>
      <c r="P33" t="s">
        <v>9</v>
      </c>
      <c r="Q33" t="s">
        <v>40</v>
      </c>
      <c r="R33" s="5"/>
      <c r="S33" t="s">
        <v>40</v>
      </c>
      <c r="U33" t="s">
        <v>40</v>
      </c>
      <c r="V33" s="10" t="s">
        <v>9</v>
      </c>
      <c r="W33" t="s">
        <v>27</v>
      </c>
      <c r="X33" s="10" t="s">
        <v>9</v>
      </c>
      <c r="Y33" t="s">
        <v>27</v>
      </c>
    </row>
    <row r="34" spans="1:25" x14ac:dyDescent="0.25">
      <c r="A34" t="s">
        <v>27</v>
      </c>
      <c r="B34">
        <v>29</v>
      </c>
      <c r="C34" t="s">
        <v>27</v>
      </c>
      <c r="D34" s="10" t="s">
        <v>9</v>
      </c>
      <c r="E34" t="s">
        <v>27</v>
      </c>
      <c r="F34" t="s">
        <v>9</v>
      </c>
      <c r="G34" t="s">
        <v>27</v>
      </c>
      <c r="H34" t="s">
        <v>9</v>
      </c>
      <c r="I34" t="s">
        <v>27</v>
      </c>
      <c r="J34" t="s">
        <v>2</v>
      </c>
      <c r="K34" t="s">
        <v>27</v>
      </c>
      <c r="L34" s="17" t="s">
        <v>83</v>
      </c>
      <c r="M34" t="s">
        <v>27</v>
      </c>
      <c r="N34" s="17" t="s">
        <v>9</v>
      </c>
      <c r="O34" t="s">
        <v>27</v>
      </c>
      <c r="P34" t="s">
        <v>9</v>
      </c>
      <c r="Q34" t="s">
        <v>40</v>
      </c>
      <c r="R34" s="5"/>
      <c r="S34" t="s">
        <v>40</v>
      </c>
      <c r="U34" t="s">
        <v>40</v>
      </c>
      <c r="V34" s="10" t="s">
        <v>9</v>
      </c>
      <c r="W34" t="s">
        <v>27</v>
      </c>
      <c r="X34" s="10" t="s">
        <v>9</v>
      </c>
      <c r="Y34" t="s">
        <v>27</v>
      </c>
    </row>
    <row r="35" spans="1:25" x14ac:dyDescent="0.25">
      <c r="A35" t="s">
        <v>27</v>
      </c>
      <c r="B35">
        <v>30</v>
      </c>
      <c r="C35" t="s">
        <v>27</v>
      </c>
      <c r="D35" s="10" t="s">
        <v>9</v>
      </c>
      <c r="E35" t="s">
        <v>27</v>
      </c>
      <c r="F35" t="s">
        <v>9</v>
      </c>
      <c r="G35" t="s">
        <v>27</v>
      </c>
      <c r="H35" t="s">
        <v>9</v>
      </c>
      <c r="I35" t="s">
        <v>27</v>
      </c>
      <c r="J35" t="s">
        <v>2</v>
      </c>
      <c r="K35" t="s">
        <v>27</v>
      </c>
      <c r="L35" s="17" t="s">
        <v>83</v>
      </c>
      <c r="M35" t="s">
        <v>27</v>
      </c>
      <c r="N35" s="17" t="s">
        <v>9</v>
      </c>
      <c r="O35" t="s">
        <v>27</v>
      </c>
      <c r="P35" t="s">
        <v>9</v>
      </c>
      <c r="Q35" t="s">
        <v>40</v>
      </c>
      <c r="R35" s="5"/>
      <c r="S35" t="s">
        <v>40</v>
      </c>
      <c r="U35" t="s">
        <v>40</v>
      </c>
      <c r="V35" s="10" t="s">
        <v>9</v>
      </c>
      <c r="W35" t="s">
        <v>27</v>
      </c>
      <c r="X35" s="10" t="s">
        <v>9</v>
      </c>
      <c r="Y35" t="s">
        <v>27</v>
      </c>
    </row>
    <row r="36" spans="1:25" x14ac:dyDescent="0.25">
      <c r="A36" s="2" t="s">
        <v>28</v>
      </c>
      <c r="B36" s="2" t="s">
        <v>9</v>
      </c>
      <c r="C36" s="2" t="s">
        <v>28</v>
      </c>
      <c r="D36" s="11" t="s">
        <v>9</v>
      </c>
      <c r="E36" s="2" t="s">
        <v>28</v>
      </c>
      <c r="F36" s="3" t="s">
        <v>9</v>
      </c>
      <c r="G36" s="2" t="s">
        <v>28</v>
      </c>
      <c r="H36" s="2" t="s">
        <v>9</v>
      </c>
      <c r="I36" s="2" t="s">
        <v>28</v>
      </c>
      <c r="J36" s="2" t="s">
        <v>9</v>
      </c>
      <c r="K36" s="2" t="s">
        <v>28</v>
      </c>
      <c r="L36" s="18" t="s">
        <v>9</v>
      </c>
      <c r="M36" s="2" t="s">
        <v>28</v>
      </c>
      <c r="N36" s="19" t="s">
        <v>9</v>
      </c>
      <c r="O36" s="2" t="s">
        <v>28</v>
      </c>
      <c r="P36" s="24" t="s">
        <v>104</v>
      </c>
      <c r="Q36" s="2" t="s">
        <v>28</v>
      </c>
      <c r="R36" s="5">
        <f>SUM(R4:R35)</f>
        <v>13345.590000000002</v>
      </c>
      <c r="S36" s="2" t="s">
        <v>28</v>
      </c>
      <c r="T36" s="2" t="s">
        <v>9</v>
      </c>
      <c r="U36" s="2" t="s">
        <v>28</v>
      </c>
      <c r="V36" s="11" t="s">
        <v>9</v>
      </c>
      <c r="W36" s="2" t="s">
        <v>28</v>
      </c>
      <c r="X36" s="11" t="s">
        <v>9</v>
      </c>
      <c r="Y36" s="25" t="s">
        <v>28</v>
      </c>
    </row>
    <row r="37" spans="1:25" x14ac:dyDescent="0.25">
      <c r="R37" s="1"/>
    </row>
    <row r="38" spans="1:25" x14ac:dyDescent="0.25">
      <c r="R38" s="1"/>
      <c r="S38" s="1"/>
      <c r="U38" s="1"/>
    </row>
    <row r="39" spans="1:25" ht="20.25" customHeight="1" x14ac:dyDescent="0.25">
      <c r="A39" s="20"/>
      <c r="F39" s="21" t="str">
        <f>J16&amp;K16&amp;L16</f>
        <v>CM  |2600001361</v>
      </c>
    </row>
    <row r="40" spans="1:25" x14ac:dyDescent="0.25">
      <c r="F40" t="str">
        <f>TEXT(L12,)</f>
        <v xml:space="preserve"> </v>
      </c>
    </row>
    <row r="41" spans="1:25" x14ac:dyDescent="0.25">
      <c r="F41" s="22" t="str">
        <f>TEXT(Eingang!L16,"")</f>
        <v/>
      </c>
    </row>
    <row r="42" spans="1:25" x14ac:dyDescent="0.25">
      <c r="F42" t="str">
        <f>TEXT(L16,)</f>
        <v/>
      </c>
    </row>
    <row r="47" spans="1:25" x14ac:dyDescent="0.25">
      <c r="R47" s="5"/>
    </row>
  </sheetData>
  <conditionalFormatting sqref="A3:L3 W3:Y3 O3:T3">
    <cfRule type="cellIs" dxfId="112" priority="199" operator="equal">
      <formula>"^"</formula>
    </cfRule>
  </conditionalFormatting>
  <conditionalFormatting sqref="A4 F4 J4 P4 R4 H4 C4:D4 T4 X4:X11 L4:L13">
    <cfRule type="cellIs" dxfId="111" priority="198" operator="equal">
      <formula>"|"</formula>
    </cfRule>
  </conditionalFormatting>
  <conditionalFormatting sqref="E4">
    <cfRule type="cellIs" dxfId="110" priority="197" operator="equal">
      <formula>"|"</formula>
    </cfRule>
  </conditionalFormatting>
  <conditionalFormatting sqref="I4">
    <cfRule type="cellIs" dxfId="109" priority="196" operator="equal">
      <formula>"|"</formula>
    </cfRule>
  </conditionalFormatting>
  <conditionalFormatting sqref="K4">
    <cfRule type="cellIs" dxfId="108" priority="195" operator="equal">
      <formula>"|"</formula>
    </cfRule>
  </conditionalFormatting>
  <conditionalFormatting sqref="O4">
    <cfRule type="cellIs" dxfId="107" priority="194" operator="equal">
      <formula>"|"</formula>
    </cfRule>
  </conditionalFormatting>
  <conditionalFormatting sqref="Q4:Q13">
    <cfRule type="cellIs" dxfId="106" priority="193" operator="equal">
      <formula>"|  "</formula>
    </cfRule>
  </conditionalFormatting>
  <conditionalFormatting sqref="W4">
    <cfRule type="cellIs" dxfId="105" priority="191" operator="equal">
      <formula>"|"</formula>
    </cfRule>
  </conditionalFormatting>
  <conditionalFormatting sqref="Y4">
    <cfRule type="cellIs" dxfId="104" priority="190" operator="equal">
      <formula>"|"</formula>
    </cfRule>
  </conditionalFormatting>
  <conditionalFormatting sqref="A5:D13 J5:J13 P5:P9 X12:X13 F5:F13 H5:H13 X15 T13 T11 T5 T15 P11 P13 T7:T9">
    <cfRule type="cellIs" dxfId="103" priority="189" operator="equal">
      <formula>"|"</formula>
    </cfRule>
  </conditionalFormatting>
  <conditionalFormatting sqref="E5:E13">
    <cfRule type="cellIs" dxfId="102" priority="188" operator="equal">
      <formula>"|"</formula>
    </cfRule>
  </conditionalFormatting>
  <conditionalFormatting sqref="I5:I13">
    <cfRule type="cellIs" dxfId="101" priority="187" operator="equal">
      <formula>"|"</formula>
    </cfRule>
  </conditionalFormatting>
  <conditionalFormatting sqref="K5:K13">
    <cfRule type="cellIs" dxfId="100" priority="186" operator="equal">
      <formula>"|"</formula>
    </cfRule>
  </conditionalFormatting>
  <conditionalFormatting sqref="O5:O13">
    <cfRule type="cellIs" dxfId="99" priority="185" operator="equal">
      <formula>"|"</formula>
    </cfRule>
  </conditionalFormatting>
  <conditionalFormatting sqref="W5:W13">
    <cfRule type="cellIs" dxfId="98" priority="182" operator="equal">
      <formula>"|"</formula>
    </cfRule>
  </conditionalFormatting>
  <conditionalFormatting sqref="Y5:Y13">
    <cfRule type="cellIs" dxfId="97" priority="181" operator="equal">
      <formula>"|"</formula>
    </cfRule>
  </conditionalFormatting>
  <conditionalFormatting sqref="A14:E14 T14 W14:Y14 G14:L14 O14:Q14">
    <cfRule type="cellIs" dxfId="96" priority="180" operator="equal">
      <formula>"^"</formula>
    </cfRule>
  </conditionalFormatting>
  <conditionalFormatting sqref="A15:A16">
    <cfRule type="cellIs" dxfId="95" priority="179" operator="equal">
      <formula>"|"</formula>
    </cfRule>
  </conditionalFormatting>
  <conditionalFormatting sqref="C15:C16">
    <cfRule type="cellIs" dxfId="94" priority="178" operator="equal">
      <formula>"|"</formula>
    </cfRule>
  </conditionalFormatting>
  <conditionalFormatting sqref="E15:E16">
    <cfRule type="cellIs" dxfId="93" priority="177" operator="equal">
      <formula>"|"</formula>
    </cfRule>
  </conditionalFormatting>
  <conditionalFormatting sqref="I15:I16">
    <cfRule type="cellIs" dxfId="92" priority="176" operator="equal">
      <formula>"|"</formula>
    </cfRule>
  </conditionalFormatting>
  <conditionalFormatting sqref="K15:K16">
    <cfRule type="cellIs" dxfId="91" priority="175" operator="equal">
      <formula>"|"</formula>
    </cfRule>
  </conditionalFormatting>
  <conditionalFormatting sqref="O15:O16">
    <cfRule type="cellIs" dxfId="90" priority="174" operator="equal">
      <formula>"|"</formula>
    </cfRule>
  </conditionalFormatting>
  <conditionalFormatting sqref="W15:W16">
    <cfRule type="cellIs" dxfId="89" priority="171" operator="equal">
      <formula>"|"</formula>
    </cfRule>
  </conditionalFormatting>
  <conditionalFormatting sqref="Y15:Y16">
    <cfRule type="cellIs" dxfId="88" priority="170" operator="equal">
      <formula>"|"</formula>
    </cfRule>
  </conditionalFormatting>
  <conditionalFormatting sqref="B4">
    <cfRule type="cellIs" dxfId="87" priority="135" operator="equal">
      <formula>"|"</formula>
    </cfRule>
  </conditionalFormatting>
  <conditionalFormatting sqref="G15:G16">
    <cfRule type="cellIs" dxfId="86" priority="159" operator="equal">
      <formula>"|"</formula>
    </cfRule>
  </conditionalFormatting>
  <conditionalFormatting sqref="T10">
    <cfRule type="cellIs" dxfId="85" priority="132" operator="equal">
      <formula>"|"</formula>
    </cfRule>
  </conditionalFormatting>
  <conditionalFormatting sqref="G4">
    <cfRule type="cellIs" dxfId="84" priority="157" operator="equal">
      <formula>"|"</formula>
    </cfRule>
  </conditionalFormatting>
  <conditionalFormatting sqref="G5:G12">
    <cfRule type="cellIs" dxfId="83" priority="156" operator="equal">
      <formula>"|"</formula>
    </cfRule>
  </conditionalFormatting>
  <conditionalFormatting sqref="R47">
    <cfRule type="cellIs" dxfId="82" priority="150" operator="equal">
      <formula>"|"</formula>
    </cfRule>
  </conditionalFormatting>
  <conditionalFormatting sqref="T12">
    <cfRule type="cellIs" dxfId="81" priority="131" operator="equal">
      <formula>"|"</formula>
    </cfRule>
  </conditionalFormatting>
  <conditionalFormatting sqref="G13">
    <cfRule type="cellIs" dxfId="80" priority="155" operator="equal">
      <formula>"|"</formula>
    </cfRule>
  </conditionalFormatting>
  <conditionalFormatting sqref="Q15:Q16">
    <cfRule type="cellIs" dxfId="79" priority="153" operator="equal">
      <formula>"|  "</formula>
    </cfRule>
  </conditionalFormatting>
  <conditionalFormatting sqref="K17:K24">
    <cfRule type="cellIs" dxfId="78" priority="143" operator="equal">
      <formula>"|"</formula>
    </cfRule>
  </conditionalFormatting>
  <conditionalFormatting sqref="R5:R16">
    <cfRule type="cellIs" dxfId="77" priority="149" operator="equal">
      <formula>"|"</formula>
    </cfRule>
  </conditionalFormatting>
  <conditionalFormatting sqref="T17:T24 X19:X24">
    <cfRule type="cellIs" dxfId="76" priority="148" operator="equal">
      <formula>"|"</formula>
    </cfRule>
  </conditionalFormatting>
  <conditionalFormatting sqref="A17:A24">
    <cfRule type="cellIs" dxfId="75" priority="147" operator="equal">
      <formula>"|"</formula>
    </cfRule>
  </conditionalFormatting>
  <conditionalFormatting sqref="C17:C24">
    <cfRule type="cellIs" dxfId="74" priority="146" operator="equal">
      <formula>"|"</formula>
    </cfRule>
  </conditionalFormatting>
  <conditionalFormatting sqref="E17:E24">
    <cfRule type="cellIs" dxfId="73" priority="145" operator="equal">
      <formula>"|"</formula>
    </cfRule>
  </conditionalFormatting>
  <conditionalFormatting sqref="I17:I24">
    <cfRule type="cellIs" dxfId="72" priority="144" operator="equal">
      <formula>"|"</formula>
    </cfRule>
  </conditionalFormatting>
  <conditionalFormatting sqref="O17:O24">
    <cfRule type="cellIs" dxfId="71" priority="142" operator="equal">
      <formula>"|"</formula>
    </cfRule>
  </conditionalFormatting>
  <conditionalFormatting sqref="W17:W24">
    <cfRule type="cellIs" dxfId="70" priority="141" operator="equal">
      <formula>"|"</formula>
    </cfRule>
  </conditionalFormatting>
  <conditionalFormatting sqref="Y17:Y24">
    <cfRule type="cellIs" dxfId="69" priority="140" operator="equal">
      <formula>"|"</formula>
    </cfRule>
  </conditionalFormatting>
  <conditionalFormatting sqref="G17:G18 H18 G19:H24">
    <cfRule type="cellIs" dxfId="68" priority="139" operator="equal">
      <formula>"|"</formula>
    </cfRule>
  </conditionalFormatting>
  <conditionalFormatting sqref="Q17:Q24">
    <cfRule type="cellIs" dxfId="67" priority="137" operator="equal">
      <formula>"|  "</formula>
    </cfRule>
  </conditionalFormatting>
  <conditionalFormatting sqref="R17:R24">
    <cfRule type="cellIs" dxfId="66" priority="136" operator="equal">
      <formula>"|"</formula>
    </cfRule>
  </conditionalFormatting>
  <conditionalFormatting sqref="S4:S13 S15:S24">
    <cfRule type="cellIs" dxfId="65" priority="134" operator="equal">
      <formula>"|  "</formula>
    </cfRule>
  </conditionalFormatting>
  <conditionalFormatting sqref="S14">
    <cfRule type="cellIs" dxfId="64" priority="133" operator="equal">
      <formula>"^"</formula>
    </cfRule>
  </conditionalFormatting>
  <conditionalFormatting sqref="X18">
    <cfRule type="cellIs" dxfId="63" priority="80" operator="equal">
      <formula>"|"</formula>
    </cfRule>
  </conditionalFormatting>
  <conditionalFormatting sqref="V14">
    <cfRule type="cellIs" dxfId="62" priority="89" operator="equal">
      <formula>"^"</formula>
    </cfRule>
  </conditionalFormatting>
  <conditionalFormatting sqref="V18:V24">
    <cfRule type="cellIs" dxfId="61" priority="87" operator="equal">
      <formula>"|"</formula>
    </cfRule>
  </conditionalFormatting>
  <conditionalFormatting sqref="U3:V3">
    <cfRule type="cellIs" dxfId="60" priority="92" operator="equal">
      <formula>"^"</formula>
    </cfRule>
  </conditionalFormatting>
  <conditionalFormatting sqref="V4:V13">
    <cfRule type="cellIs" dxfId="59" priority="91" operator="equal">
      <formula>"|"</formula>
    </cfRule>
  </conditionalFormatting>
  <conditionalFormatting sqref="V15:V17">
    <cfRule type="cellIs" dxfId="58" priority="90" operator="equal">
      <formula>"|"</formula>
    </cfRule>
  </conditionalFormatting>
  <conditionalFormatting sqref="U4:U13 U15:U24">
    <cfRule type="cellIs" dxfId="57" priority="86" operator="equal">
      <formula>"|  "</formula>
    </cfRule>
  </conditionalFormatting>
  <conditionalFormatting sqref="U14">
    <cfRule type="cellIs" dxfId="56" priority="85" operator="equal">
      <formula>"^"</formula>
    </cfRule>
  </conditionalFormatting>
  <conditionalFormatting sqref="F14">
    <cfRule type="cellIs" dxfId="55" priority="79" operator="equal">
      <formula>"^"</formula>
    </cfRule>
  </conditionalFormatting>
  <conditionalFormatting sqref="P10">
    <cfRule type="cellIs" dxfId="54" priority="78" operator="equal">
      <formula>"|"</formula>
    </cfRule>
  </conditionalFormatting>
  <conditionalFormatting sqref="P15">
    <cfRule type="cellIs" dxfId="53" priority="77" operator="equal">
      <formula>"|"</formula>
    </cfRule>
  </conditionalFormatting>
  <conditionalFormatting sqref="P12">
    <cfRule type="cellIs" dxfId="52" priority="76" operator="equal">
      <formula>"|"</formula>
    </cfRule>
  </conditionalFormatting>
  <conditionalFormatting sqref="N4:N13 N15:N24">
    <cfRule type="cellIs" dxfId="51" priority="59" operator="equal">
      <formula>"|"</formula>
    </cfRule>
  </conditionalFormatting>
  <conditionalFormatting sqref="M4">
    <cfRule type="cellIs" dxfId="50" priority="50" operator="equal">
      <formula>"|"</formula>
    </cfRule>
  </conditionalFormatting>
  <conditionalFormatting sqref="N26:N35">
    <cfRule type="cellIs" dxfId="49" priority="12" operator="equal">
      <formula>"|"</formula>
    </cfRule>
  </conditionalFormatting>
  <conditionalFormatting sqref="N3">
    <cfRule type="cellIs" dxfId="48" priority="60" operator="equal">
      <formula>"^"</formula>
    </cfRule>
  </conditionalFormatting>
  <conditionalFormatting sqref="M5:M13">
    <cfRule type="cellIs" dxfId="47" priority="49" operator="equal">
      <formula>"|"</formula>
    </cfRule>
  </conditionalFormatting>
  <conditionalFormatting sqref="N14">
    <cfRule type="cellIs" dxfId="46" priority="55" operator="equal">
      <formula>"^"</formula>
    </cfRule>
  </conditionalFormatting>
  <conditionalFormatting sqref="M15:M16">
    <cfRule type="cellIs" dxfId="45" priority="47" operator="equal">
      <formula>"|"</formula>
    </cfRule>
  </conditionalFormatting>
  <conditionalFormatting sqref="M17:M24">
    <cfRule type="cellIs" dxfId="44" priority="45" operator="equal">
      <formula>"|"</formula>
    </cfRule>
  </conditionalFormatting>
  <conditionalFormatting sqref="M3">
    <cfRule type="cellIs" dxfId="43" priority="51" operator="equal">
      <formula>"^"</formula>
    </cfRule>
  </conditionalFormatting>
  <conditionalFormatting sqref="M14">
    <cfRule type="cellIs" dxfId="42" priority="48" operator="equal">
      <formula>"^"</formula>
    </cfRule>
  </conditionalFormatting>
  <conditionalFormatting sqref="A36:E36 T36 W36:Y36 G36:L36 O36:Q36">
    <cfRule type="cellIs" dxfId="41" priority="44" operator="equal">
      <formula>"^"</formula>
    </cfRule>
  </conditionalFormatting>
  <conditionalFormatting sqref="R36">
    <cfRule type="cellIs" dxfId="40" priority="43" operator="equal">
      <formula>"|"</formula>
    </cfRule>
  </conditionalFormatting>
  <conditionalFormatting sqref="S36">
    <cfRule type="cellIs" dxfId="39" priority="42" operator="equal">
      <formula>"^"</formula>
    </cfRule>
  </conditionalFormatting>
  <conditionalFormatting sqref="V36">
    <cfRule type="cellIs" dxfId="38" priority="41" operator="equal">
      <formula>"^"</formula>
    </cfRule>
  </conditionalFormatting>
  <conditionalFormatting sqref="U36">
    <cfRule type="cellIs" dxfId="37" priority="40" operator="equal">
      <formula>"^"</formula>
    </cfRule>
  </conditionalFormatting>
  <conditionalFormatting sqref="F36">
    <cfRule type="cellIs" dxfId="36" priority="39" operator="equal">
      <formula>"^"</formula>
    </cfRule>
  </conditionalFormatting>
  <conditionalFormatting sqref="N36">
    <cfRule type="cellIs" dxfId="35" priority="38" operator="equal">
      <formula>"^"</formula>
    </cfRule>
  </conditionalFormatting>
  <conditionalFormatting sqref="M36">
    <cfRule type="cellIs" dxfId="34" priority="37" operator="equal">
      <formula>"^"</formula>
    </cfRule>
  </conditionalFormatting>
  <conditionalFormatting sqref="K26:K35">
    <cfRule type="cellIs" dxfId="25" priority="22" operator="equal">
      <formula>"|"</formula>
    </cfRule>
  </conditionalFormatting>
  <conditionalFormatting sqref="X26:X35 T26:T35">
    <cfRule type="cellIs" dxfId="24" priority="27" operator="equal">
      <formula>"|"</formula>
    </cfRule>
  </conditionalFormatting>
  <conditionalFormatting sqref="A26:A35">
    <cfRule type="cellIs" dxfId="23" priority="26" operator="equal">
      <formula>"|"</formula>
    </cfRule>
  </conditionalFormatting>
  <conditionalFormatting sqref="C26:C35">
    <cfRule type="cellIs" dxfId="22" priority="25" operator="equal">
      <formula>"|"</formula>
    </cfRule>
  </conditionalFormatting>
  <conditionalFormatting sqref="E26:E35">
    <cfRule type="cellIs" dxfId="21" priority="24" operator="equal">
      <formula>"|"</formula>
    </cfRule>
  </conditionalFormatting>
  <conditionalFormatting sqref="I26:I35">
    <cfRule type="cellIs" dxfId="20" priority="23" operator="equal">
      <formula>"|"</formula>
    </cfRule>
  </conditionalFormatting>
  <conditionalFormatting sqref="O26:O35">
    <cfRule type="cellIs" dxfId="19" priority="21" operator="equal">
      <formula>"|"</formula>
    </cfRule>
  </conditionalFormatting>
  <conditionalFormatting sqref="W26:W35">
    <cfRule type="cellIs" dxfId="18" priority="20" operator="equal">
      <formula>"|"</formula>
    </cfRule>
  </conditionalFormatting>
  <conditionalFormatting sqref="Y26:Y35">
    <cfRule type="cellIs" dxfId="17" priority="19" operator="equal">
      <formula>"|"</formula>
    </cfRule>
  </conditionalFormatting>
  <conditionalFormatting sqref="G26:H35">
    <cfRule type="cellIs" dxfId="16" priority="18" operator="equal">
      <formula>"|"</formula>
    </cfRule>
  </conditionalFormatting>
  <conditionalFormatting sqref="Q26:Q35">
    <cfRule type="cellIs" dxfId="15" priority="17" operator="equal">
      <formula>"|  "</formula>
    </cfRule>
  </conditionalFormatting>
  <conditionalFormatting sqref="R26:R35">
    <cfRule type="cellIs" dxfId="14" priority="16" operator="equal">
      <formula>"|"</formula>
    </cfRule>
  </conditionalFormatting>
  <conditionalFormatting sqref="S26:S35">
    <cfRule type="cellIs" dxfId="13" priority="15" operator="equal">
      <formula>"|  "</formula>
    </cfRule>
  </conditionalFormatting>
  <conditionalFormatting sqref="V26:V35">
    <cfRule type="cellIs" dxfId="12" priority="14" operator="equal">
      <formula>"|"</formula>
    </cfRule>
  </conditionalFormatting>
  <conditionalFormatting sqref="U26:U35">
    <cfRule type="cellIs" dxfId="11" priority="13" operator="equal">
      <formula>"|  "</formula>
    </cfRule>
  </conditionalFormatting>
  <conditionalFormatting sqref="M26:M35">
    <cfRule type="cellIs" dxfId="10" priority="11" operator="equal">
      <formula>"|"</formula>
    </cfRule>
  </conditionalFormatting>
  <conditionalFormatting sqref="A25:E25 T25 W25:Y25 G25:L25 O25:Q25">
    <cfRule type="cellIs" dxfId="9" priority="10" operator="equal">
      <formula>"^"</formula>
    </cfRule>
  </conditionalFormatting>
  <conditionalFormatting sqref="R25">
    <cfRule type="cellIs" dxfId="8" priority="9" operator="equal">
      <formula>"|"</formula>
    </cfRule>
  </conditionalFormatting>
  <conditionalFormatting sqref="S25">
    <cfRule type="cellIs" dxfId="7" priority="8" operator="equal">
      <formula>"^"</formula>
    </cfRule>
  </conditionalFormatting>
  <conditionalFormatting sqref="V25">
    <cfRule type="cellIs" dxfId="6" priority="7" operator="equal">
      <formula>"^"</formula>
    </cfRule>
  </conditionalFormatting>
  <conditionalFormatting sqref="U25">
    <cfRule type="cellIs" dxfId="5" priority="6" operator="equal">
      <formula>"^"</formula>
    </cfRule>
  </conditionalFormatting>
  <conditionalFormatting sqref="F25">
    <cfRule type="cellIs" dxfId="4" priority="5" operator="equal">
      <formula>"^"</formula>
    </cfRule>
  </conditionalFormatting>
  <conditionalFormatting sqref="N25">
    <cfRule type="cellIs" dxfId="3" priority="4" operator="equal">
      <formula>"^"</formula>
    </cfRule>
  </conditionalFormatting>
  <conditionalFormatting sqref="M25">
    <cfRule type="cellIs" dxfId="2" priority="3" operator="equal">
      <formula>"^"</formula>
    </cfRule>
  </conditionalFormatting>
  <conditionalFormatting sqref="X17">
    <cfRule type="cellIs" dxfId="1" priority="2" operator="equal">
      <formula>"|"</formula>
    </cfRule>
  </conditionalFormatting>
  <conditionalFormatting sqref="T6">
    <cfRule type="cellIs" dxfId="0" priority="1" operator="equal">
      <formula>"|"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BANF#^Bestellnummer^Lieferant  ^Kosten^Status((in Ariba))  ^RC#^voll-\\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  1.777,38 €|    Bestellt  |  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  254,35 €|    Erfasst  |  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  1.365,30 €|   Erledigt  |  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  564,00 €|    Erfasst  |  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|CM  | |7110000369|RS |  902,00 €|    Erfasst  |  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  43,54 €|    Erfasst  |  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  1.041,60 €|    Bestellt  |  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  857,51 €|    Erfasst  |  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|VG96pol, 4,5mm, VG96pol 17 mm  |CM | |0081000525|@#C7A7A7: Lager  |  193,85 €|    Bestellt  |   |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&lt;color /orange&gt;Flachband&lt;/color&gt;, 3,3V-Regler, Federleiste R 96pol., Zehnerdiode  |CM | |7110000960|RS |  713,61 €|    In der Erfassungsphase  |    RC174427\\ RC174443\\ RC174445\\ RC174446    |//-&gt;5.10.22//|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BANF#^Bestellnummer^Lieferant  ^Kosten ^Status((in Ariba))  ^^voll-\\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  94,65 €|    Genehmigt  |  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  1.071,00 €|    In Bestellung  |   |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  84,00 €|   Erledigt  |  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  196,45 €|    Eingereicht  |  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Versandt|CM  | |7110001105|FARNELL|  95,00 €|    Genehmigt  |   |//-&gt;17.10.22//|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 WK#2165 - WF#6049810|Platine "M21-SubDback-V1"|CM  |2600001835| |MultiPCB|  273,70 €|    In Bestellung  |   |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  73,42 €|  Bestellt|   |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INA188ID, Timer, 16pol-Pfostenwanne, Selektor-VG, Schraubkontakte|CM  |  x  |7110001572|RS|  916,02 €|  Eingereicht|  3:RC198838\\ 2:RC198841|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  198,57 €|  Eingereicht|  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  x  | | |  382,60 €|   In Genehmigung  |   |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BANF#^Bestellnummer^Lieferant  ^Kosten ^Status((in Ariba))  ^^voll-\\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  x  | | |  1.280,96 €|   In Genehmigung  |   |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  x  | | |  408,44 €|   In Genehmigung  |  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  x  | | |  253,48 €|   In Genehmigung  |   |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  x  | | |  304,16 €|   In Genehmigung  |   |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 | | |CM  |  x  | | |  0,00 €|  |   |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 | | |CM  |  x  | | |  0,00 €|  |   |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 | | |CM  |  x  | | |  0,00 €|  |   |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 | | |CM  |  x  | | |  0,00 €|  |   |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  0,00 €|  |   |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  0,00 €|  |   | |</v>
      </c>
    </row>
    <row r="37" spans="1:2" x14ac:dyDescent="0.25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^13.345,59 €^ ^ ^ ^</v>
      </c>
    </row>
    <row r="38" spans="1:2" x14ac:dyDescent="0.25">
      <c r="A38" s="8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  <c r="B42" t="str">
        <f>CONCATENATE(TEXT(Eingang!B4," "))</f>
        <v xml:space="preserve"> </v>
      </c>
    </row>
    <row r="43" spans="1:2" x14ac:dyDescent="0.25">
      <c r="A43" s="8"/>
    </row>
    <row r="44" spans="1:2" x14ac:dyDescent="0.25">
      <c r="A44" s="8"/>
      <c r="B44" t="str">
        <f>CONCATENATE(TEXT(Eingang!B6," "))</f>
        <v xml:space="preserve"> 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  <row r="49" spans="1:1" x14ac:dyDescent="0.25">
      <c r="A49" s="8"/>
    </row>
    <row r="50" spans="1:1" x14ac:dyDescent="0.25">
      <c r="A50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2022-10-05T20:54:18Z</dcterms:modified>
</cp:coreProperties>
</file>